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bivv-my.sharepoint.com/personal/nina_nuyttens_vias_be/Documents/Desktop/F&amp;F Cyclists Y1/Final report/"/>
    </mc:Choice>
  </mc:AlternateContent>
  <xr:revisionPtr revIDLastSave="819" documentId="13_ncr:1_{B0443C30-A4A7-4C63-B786-A5CBD7D940FD}" xr6:coauthVersionLast="45" xr6:coauthVersionMax="46" xr10:uidLastSave="{0AA57F68-D8CE-446C-A787-3BF60999947C}"/>
  <bookViews>
    <workbookView xWindow="-108" yWindow="-108" windowWidth="23256" windowHeight="12576" tabRatio="901" xr2:uid="{E6B76779-EDED-4A9A-A487-089A8E8466B9}"/>
  </bookViews>
  <sheets>
    <sheet name="Intro" sheetId="40" r:id="rId1"/>
    <sheet name="Figure_1" sheetId="1" r:id="rId2"/>
    <sheet name="Figure_2_Table_1" sheetId="3" r:id="rId3"/>
    <sheet name="Figure_3" sheetId="4" r:id="rId4"/>
    <sheet name="Figure_4" sheetId="5" r:id="rId5"/>
    <sheet name="Figure_5" sheetId="6" r:id="rId6"/>
    <sheet name="Figure_6" sheetId="20" r:id="rId7"/>
    <sheet name="Figure_7" sheetId="37" r:id="rId8"/>
    <sheet name="Figure_8" sheetId="41" r:id="rId9"/>
    <sheet name="Figure_9" sheetId="42" r:id="rId10"/>
    <sheet name="Extra_age_country_mort" sheetId="49" r:id="rId11"/>
    <sheet name="Figure_10" sheetId="29" r:id="rId12"/>
    <sheet name="Figure_11" sheetId="43" r:id="rId13"/>
    <sheet name="Figure_12" sheetId="24" r:id="rId14"/>
    <sheet name="Figure_13" sheetId="31" r:id="rId15"/>
    <sheet name="Figure_14" sheetId="46" r:id="rId16"/>
    <sheet name="Figure_15" sheetId="33" r:id="rId17"/>
    <sheet name="Extra_roadtype_country" sheetId="48" r:id="rId18"/>
    <sheet name="Figure_16" sheetId="34" r:id="rId19"/>
    <sheet name="Figure_17" sheetId="45" r:id="rId20"/>
    <sheet name="Figure_18" sheetId="44" r:id="rId21"/>
    <sheet name="Extra_surface_country" sheetId="47"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42" l="1"/>
  <c r="J30" i="42"/>
  <c r="H30" i="42"/>
  <c r="F4" i="42"/>
  <c r="F5" i="42"/>
  <c r="F6" i="42"/>
  <c r="F7" i="42"/>
  <c r="F8" i="42"/>
  <c r="F9" i="42"/>
  <c r="F10" i="42"/>
  <c r="F11" i="42"/>
  <c r="F12" i="42"/>
  <c r="F13" i="42"/>
  <c r="F14" i="42"/>
  <c r="F15" i="42"/>
  <c r="F16" i="42"/>
  <c r="F17" i="42"/>
  <c r="F18" i="42"/>
  <c r="F19" i="42"/>
  <c r="F20" i="42"/>
  <c r="F21" i="42"/>
  <c r="F22" i="42"/>
  <c r="F23" i="42"/>
  <c r="F24" i="42"/>
  <c r="F25" i="42"/>
  <c r="F26" i="42"/>
  <c r="F27" i="42"/>
  <c r="F28" i="42"/>
  <c r="F29" i="42"/>
  <c r="F30" i="42"/>
  <c r="F3" i="42"/>
  <c r="K4" i="47" l="1"/>
  <c r="K5" i="47"/>
  <c r="K6" i="47"/>
  <c r="K7" i="47"/>
  <c r="K8" i="47"/>
  <c r="K9" i="47"/>
  <c r="K10" i="47"/>
  <c r="K11" i="47"/>
  <c r="K12" i="47"/>
  <c r="K13" i="47"/>
  <c r="K14" i="47"/>
  <c r="K15" i="47"/>
  <c r="K16" i="47"/>
  <c r="K17" i="47"/>
  <c r="K18" i="47"/>
  <c r="K19" i="47"/>
  <c r="K20" i="47"/>
  <c r="K21" i="47"/>
  <c r="K22" i="47"/>
  <c r="K23" i="47"/>
  <c r="K24" i="47"/>
  <c r="K25" i="47"/>
  <c r="K26" i="47"/>
  <c r="K27" i="47"/>
  <c r="K28" i="47"/>
  <c r="K29" i="47"/>
  <c r="K30" i="47"/>
  <c r="K3" i="47"/>
  <c r="K4" i="45" l="1"/>
  <c r="K5" i="45"/>
  <c r="K6" i="45"/>
  <c r="K7" i="45"/>
  <c r="K8" i="45"/>
  <c r="K9" i="45"/>
  <c r="K10" i="45"/>
  <c r="K11" i="45"/>
  <c r="K12" i="45"/>
  <c r="K13" i="45"/>
  <c r="K14" i="45"/>
  <c r="K15" i="45"/>
  <c r="K16" i="45"/>
  <c r="K17" i="45"/>
  <c r="K18" i="45"/>
  <c r="K19" i="45"/>
  <c r="K20" i="45"/>
  <c r="K21" i="45"/>
  <c r="K22" i="45"/>
  <c r="K23" i="45"/>
  <c r="K24" i="45"/>
  <c r="K25" i="45"/>
  <c r="K26" i="45"/>
  <c r="K27" i="45"/>
  <c r="K28" i="45"/>
  <c r="K29" i="45"/>
  <c r="K30" i="45"/>
  <c r="K3" i="45"/>
</calcChain>
</file>

<file path=xl/sharedStrings.xml><?xml version="1.0" encoding="utf-8"?>
<sst xmlns="http://schemas.openxmlformats.org/spreadsheetml/2006/main" count="831" uniqueCount="230">
  <si>
    <t>All fatalities</t>
  </si>
  <si>
    <t>Year</t>
  </si>
  <si>
    <t>Austria</t>
  </si>
  <si>
    <t>Belgium</t>
  </si>
  <si>
    <t>Bulgaria</t>
  </si>
  <si>
    <t>Croatia</t>
  </si>
  <si>
    <t>Cyprus</t>
  </si>
  <si>
    <t>Czechia</t>
  </si>
  <si>
    <t>Denmark</t>
  </si>
  <si>
    <t>Estonia</t>
  </si>
  <si>
    <t>Finland</t>
  </si>
  <si>
    <t>France</t>
  </si>
  <si>
    <t>Germany</t>
  </si>
  <si>
    <t>Greece</t>
  </si>
  <si>
    <t>Hungary</t>
  </si>
  <si>
    <t>Italy</t>
  </si>
  <si>
    <t>Latvia</t>
  </si>
  <si>
    <t>Luxembourg</t>
  </si>
  <si>
    <t>Malta</t>
  </si>
  <si>
    <t>Netherlands</t>
  </si>
  <si>
    <t>Poland</t>
  </si>
  <si>
    <t>Portugal</t>
  </si>
  <si>
    <t>Romania</t>
  </si>
  <si>
    <t>Slovakia</t>
  </si>
  <si>
    <t>Slovenia</t>
  </si>
  <si>
    <t>Spain</t>
  </si>
  <si>
    <t>Sweden</t>
  </si>
  <si>
    <t>EU27</t>
  </si>
  <si>
    <t>Ireland</t>
  </si>
  <si>
    <t>Lithuania</t>
  </si>
  <si>
    <t>Country</t>
  </si>
  <si>
    <t>2009</t>
  </si>
  <si>
    <t>2010</t>
  </si>
  <si>
    <t>2011</t>
  </si>
  <si>
    <t>2012</t>
  </si>
  <si>
    <t>2013</t>
  </si>
  <si>
    <t>2014</t>
  </si>
  <si>
    <t>2015</t>
  </si>
  <si>
    <t>2016</t>
  </si>
  <si>
    <t>2017</t>
  </si>
  <si>
    <t>2018</t>
  </si>
  <si>
    <t>Total</t>
  </si>
  <si>
    <t>Trend (2016-2018 VS 2009-2011) (%)</t>
  </si>
  <si>
    <t>Miniplot trend since 2010</t>
  </si>
  <si>
    <t>/</t>
  </si>
  <si>
    <t>Iceland</t>
  </si>
  <si>
    <t>Norway</t>
  </si>
  <si>
    <t>Switzerland</t>
  </si>
  <si>
    <t>United Kingdom</t>
  </si>
  <si>
    <t>Unknown</t>
  </si>
  <si>
    <t>Men</t>
  </si>
  <si>
    <t>Other/unknown</t>
  </si>
  <si>
    <t>00</t>
  </si>
  <si>
    <t>01</t>
  </si>
  <si>
    <t>02</t>
  </si>
  <si>
    <t>03</t>
  </si>
  <si>
    <t>04</t>
  </si>
  <si>
    <t>05</t>
  </si>
  <si>
    <t>06</t>
  </si>
  <si>
    <t>07</t>
  </si>
  <si>
    <t>08</t>
  </si>
  <si>
    <t>09</t>
  </si>
  <si>
    <t>10</t>
  </si>
  <si>
    <t>11</t>
  </si>
  <si>
    <t>12</t>
  </si>
  <si>
    <t>13</t>
  </si>
  <si>
    <t>14</t>
  </si>
  <si>
    <t>15</t>
  </si>
  <si>
    <t>16</t>
  </si>
  <si>
    <t>17</t>
  </si>
  <si>
    <t>18</t>
  </si>
  <si>
    <t>19</t>
  </si>
  <si>
    <t>20</t>
  </si>
  <si>
    <t>21</t>
  </si>
  <si>
    <t>22</t>
  </si>
  <si>
    <t>23</t>
  </si>
  <si>
    <t>Week - daytime</t>
  </si>
  <si>
    <t>Week - night</t>
  </si>
  <si>
    <t>Weekend - night</t>
  </si>
  <si>
    <t>Weekend - daytime</t>
  </si>
  <si>
    <t>Monday</t>
  </si>
  <si>
    <t>Tuesday</t>
  </si>
  <si>
    <t>Wednesday</t>
  </si>
  <si>
    <t>Thursday</t>
  </si>
  <si>
    <t>Friday</t>
  </si>
  <si>
    <t>Saturday</t>
  </si>
  <si>
    <t>Sunday</t>
  </si>
  <si>
    <t>Motorway</t>
  </si>
  <si>
    <t>Rural</t>
  </si>
  <si>
    <t>Urban</t>
  </si>
  <si>
    <t xml:space="preserve">Note: Imputation was used to compute the trend for EU27. </t>
  </si>
  <si>
    <t>Note: For countries with missing values, no or less information is included about trends.</t>
  </si>
  <si>
    <t>Note: Imputation for a given combination of year and country is highlighted in grey.</t>
  </si>
  <si>
    <t>Note: Imputation was used to compute the overall mortality for EU27.</t>
  </si>
  <si>
    <t>Women</t>
  </si>
  <si>
    <t>Total excl. unknown</t>
  </si>
  <si>
    <t>% Women in total excl. unknown</t>
  </si>
  <si>
    <t>% Men in total excl. unknown</t>
  </si>
  <si>
    <t>% Total excl. unknown</t>
  </si>
  <si>
    <t>All fatalities (percentage)</t>
  </si>
  <si>
    <t>Gender</t>
  </si>
  <si>
    <t>Note: No imputation was used.</t>
  </si>
  <si>
    <t>Period of the week</t>
  </si>
  <si>
    <t>Hour and day</t>
  </si>
  <si>
    <t>Junction</t>
  </si>
  <si>
    <t>Roundabout</t>
  </si>
  <si>
    <t>No junction</t>
  </si>
  <si>
    <t>Road type</t>
  </si>
  <si>
    <t>Junction type</t>
  </si>
  <si>
    <t>Ireland (2016)</t>
  </si>
  <si>
    <t>% Women</t>
  </si>
  <si>
    <t>% Men</t>
  </si>
  <si>
    <t xml:space="preserve">% Total </t>
  </si>
  <si>
    <t>Note: Category "period of the week : unknown" is not included in the table and was not taken into account when calculating the relative distribution by period of the week.</t>
  </si>
  <si>
    <t>Note: Category "hour : unknown" is not included in the table and was not taken into account when calculating the relative distribution.</t>
  </si>
  <si>
    <t>Note: imputation was used for missing values for specific combinations of years and countries.</t>
  </si>
  <si>
    <t>Note: Imputation was used to compute the overall proportion for EU27.</t>
  </si>
  <si>
    <t>Pedestrian fatalities (percentage)</t>
  </si>
  <si>
    <t>Pedestrian fatalities (number)</t>
  </si>
  <si>
    <t>Bus or coach</t>
  </si>
  <si>
    <t>Car</t>
  </si>
  <si>
    <t>Heavy goods vehicle</t>
  </si>
  <si>
    <t>Lorry under 3.5 tonnes</t>
  </si>
  <si>
    <t>Moped</t>
  </si>
  <si>
    <t>Motorcycle</t>
  </si>
  <si>
    <t>Pedal cycle</t>
  </si>
  <si>
    <t>Pedestrian</t>
  </si>
  <si>
    <t>Note: imputation was used for missing values for specific combinations of years and countries. Countries that show an unreliable trend for a particular mode of transport are omitted for that mode of transport.</t>
  </si>
  <si>
    <t>Number of fatalities in a crash involving a …</t>
  </si>
  <si>
    <t>Fatalities in a crash involving a … (2010 = index 100)</t>
  </si>
  <si>
    <t>% 0 - 24</t>
  </si>
  <si>
    <t>% 25 - 64</t>
  </si>
  <si>
    <t>% 65+</t>
  </si>
  <si>
    <t>% Total</t>
  </si>
  <si>
    <t>Age group</t>
  </si>
  <si>
    <t>Figure 10. Distribution of fatalities over 5-year age categories, by transport mode, in the EU27 (2010-2018). Source: CARE</t>
  </si>
  <si>
    <t>Figure 11. Distribution of fatalities by transport mode in crashes involving pedestrians, cyclists, moped riders and motorcyclists in the EU27 (2018). Source: CARE</t>
  </si>
  <si>
    <t>0-4</t>
  </si>
  <si>
    <t>5-9</t>
  </si>
  <si>
    <t>10-14</t>
  </si>
  <si>
    <t>15-19</t>
  </si>
  <si>
    <t>20-24</t>
  </si>
  <si>
    <t>25-29</t>
  </si>
  <si>
    <t>30-34</t>
  </si>
  <si>
    <t>35-39</t>
  </si>
  <si>
    <t>40-44</t>
  </si>
  <si>
    <t>45-49</t>
  </si>
  <si>
    <t>50-54</t>
  </si>
  <si>
    <t>55-59</t>
  </si>
  <si>
    <t>60-64</t>
  </si>
  <si>
    <t>65-69</t>
  </si>
  <si>
    <t>70-74</t>
  </si>
  <si>
    <t>75-79</t>
  </si>
  <si>
    <t>80-84</t>
  </si>
  <si>
    <t>85-89</t>
  </si>
  <si>
    <t>90+</t>
  </si>
  <si>
    <t>Totaal</t>
  </si>
  <si>
    <t>Crashes involving pedestrians</t>
  </si>
  <si>
    <t>Crashes involving cyclists</t>
  </si>
  <si>
    <t>Crashes involv. moped riders</t>
  </si>
  <si>
    <t>Crashes involving motorcyclists</t>
  </si>
  <si>
    <t>Pedestrians</t>
  </si>
  <si>
    <t>Cyclists</t>
  </si>
  <si>
    <t>Moped riders</t>
  </si>
  <si>
    <t>Motorcyclists</t>
  </si>
  <si>
    <t>Car occ</t>
  </si>
  <si>
    <t>Lorry occupants</t>
  </si>
  <si>
    <t>HGV occupants</t>
  </si>
  <si>
    <t>Bus/coach occupants</t>
  </si>
  <si>
    <t>Figure 14. Monthly distribution of fatalities by transport mode, in the EU27 (2018). Source: CARE</t>
  </si>
  <si>
    <t>January</t>
  </si>
  <si>
    <t>February</t>
  </si>
  <si>
    <t>March</t>
  </si>
  <si>
    <t>April</t>
  </si>
  <si>
    <t>May</t>
  </si>
  <si>
    <t>June</t>
  </si>
  <si>
    <t>July</t>
  </si>
  <si>
    <t>August</t>
  </si>
  <si>
    <t>September</t>
  </si>
  <si>
    <t>October</t>
  </si>
  <si>
    <t>November</t>
  </si>
  <si>
    <t>December</t>
  </si>
  <si>
    <t>Fatalities</t>
  </si>
  <si>
    <t>Dry</t>
  </si>
  <si>
    <t>Wet</t>
  </si>
  <si>
    <t>Snow, frost, ice</t>
  </si>
  <si>
    <t>All (percentage)</t>
  </si>
  <si>
    <t>Cyclist fatalities</t>
  </si>
  <si>
    <t>Proportion of cyclist fatalities</t>
  </si>
  <si>
    <t>Figure 1. Annual number of cyclist fatalities, and their share in the total number of fatalities in the EU27 (2010-2018). Source: CARE</t>
  </si>
  <si>
    <t>Figure 3. Cyclist fatalities per million inhabitants per country in the EU27 (2016-2018). Sources: CARE &amp; EUROSTAT</t>
  </si>
  <si>
    <t>Figure 5. Trend of fatalities in crashes involving cyclists and other transport modes in the EU27 (2010-2018). Source: CARE</t>
  </si>
  <si>
    <t>Figure 6. Distribution of cyclist fatalities and all fatalities by gender in the EU27 (2010-2018). Source: CARE</t>
  </si>
  <si>
    <t>Note: category "gender : unknown"(0.1% in 2018) is not included in the table and was not taken into account when calculating the relative distribution by gender.</t>
  </si>
  <si>
    <t>Figure 7. Share of men among cyclist fatalities and among all fatalities per country in the EU27 (2018). Source: CARE</t>
  </si>
  <si>
    <t>Cyclist fatalities (percentage)</t>
  </si>
  <si>
    <t>Figure 8. Distribution of cyclist fatalities and all fatalities by age group in the EU27 (2010-2018). Source: CARE &amp; Eurostat</t>
  </si>
  <si>
    <t>Note: category "age : unknown"(0.6% in 2018) is not included in the table and was not taken into account when calculating the relative distribution by age group.</t>
  </si>
  <si>
    <t>Cyclist fatalities (number)</t>
  </si>
  <si>
    <t>Figure 9. Distribution of cyclist fatalities by age group per country in the EU27 (2018). Source: CARE</t>
  </si>
  <si>
    <t>Population (percentage)</t>
  </si>
  <si>
    <t>0 - 24</t>
  </si>
  <si>
    <t>25 - 64</t>
  </si>
  <si>
    <t>65+</t>
  </si>
  <si>
    <t>Figure 12. Distribution of cyclist fatalities and all fatalities according to period of the week in the EU27 (2010-2018). Source: CARE</t>
  </si>
  <si>
    <t>Figure 13. Distribution of cyclist fatalities and all fatalities by day of the week and hour in the EU27 (2010-2018). Source: CARE</t>
  </si>
  <si>
    <t>Figure 15. Distribution of cyclist fatalities and all fatalities by road type in the EU27 (2010-2018). Source: CARE</t>
  </si>
  <si>
    <t>Figure 16. Distribution of cyclist fatalities and all fatalities by junction type in the EU27 (2010-2018). Source: CARE</t>
  </si>
  <si>
    <t>Cyclists (percentage)</t>
  </si>
  <si>
    <t xml:space="preserve">Figure 4. Number of cyclist fatalities in the total number of fatalities, per country in the EU27 (2016-2018). Source: CARE </t>
  </si>
  <si>
    <t>Population (sum 2016-2018)</t>
  </si>
  <si>
    <t>Cyclist fatalities (sum 2016-2018)</t>
  </si>
  <si>
    <t>Mortality (2016-2018)</t>
  </si>
  <si>
    <t>All fatalities (sum 2016-2018)</t>
  </si>
  <si>
    <t>Proportion of cyclist fatalities (2016-2018)</t>
  </si>
  <si>
    <t xml:space="preserve">Lithuania </t>
  </si>
  <si>
    <t>Note: Due to a high number of missing values, Ireland and Lithuania are not included.</t>
  </si>
  <si>
    <t xml:space="preserve">Ireland </t>
  </si>
  <si>
    <t>Table 1. Number and trend of cyclist fatalities per country in the EU27, EFTA and UK (2009-2018). Source: CARE</t>
  </si>
  <si>
    <t>Lithuania (2015)</t>
  </si>
  <si>
    <t>Figure 17. Distribution of pedestrian fatalities by junction type per country in the EU27 (2018). Source: CARE</t>
  </si>
  <si>
    <t>Figure 18. Distribution of cyclist fatalities and all fatalities by surface condition in the EU27 (2018). Source: CARE</t>
  </si>
  <si>
    <t>Figure. Distribution of cyclist fatalities by surface condition per country in the EU27 (2018). Source: CARE</t>
  </si>
  <si>
    <t>EU27 imputed</t>
  </si>
  <si>
    <t>EU27 not imputed</t>
  </si>
  <si>
    <t>Figure. Distribution of cyclist fatalities by road type per country in the EU27 (2018). Source: CARE</t>
  </si>
  <si>
    <t>Population</t>
  </si>
  <si>
    <t xml:space="preserve">Total </t>
  </si>
  <si>
    <t>Cyclist mortality (cyclist fatalities per million inhabitants)</t>
  </si>
  <si>
    <t>Figure. Cyclist mortality by age group per country in the EU27 (2018). Source: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</si>
</sst>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7" x14ac:knownFonts="1">
    <font>
      <sz val="11"/>
      <color theme="1"/>
      <name val="Calibri"/>
      <family val="2"/>
      <scheme val="minor"/>
    </font>
    <font>
      <sz val="11"/>
      <color theme="1"/>
      <name val="Calibri"/>
      <family val="2"/>
      <scheme val="minor"/>
    </font>
    <font>
      <sz val="10"/>
      <color rgb="FF000000"/>
      <name val="Arial"/>
      <family val="2"/>
    </font>
    <font>
      <sz val="11"/>
      <name val="Calibri"/>
      <family val="2"/>
      <scheme val="minor"/>
    </font>
    <font>
      <b/>
      <sz val="11"/>
      <name val="Calibri"/>
      <family val="2"/>
      <scheme val="minor"/>
    </font>
    <font>
      <sz val="11"/>
      <color theme="5"/>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119">
    <xf numFmtId="0" fontId="0" fillId="0" borderId="0" xfId="0"/>
    <xf numFmtId="9" fontId="0" fillId="0" borderId="0" xfId="1" applyFont="1"/>
    <xf numFmtId="0" fontId="0" fillId="0" borderId="0" xfId="0" applyFont="1"/>
    <xf numFmtId="0" fontId="0" fillId="0" borderId="0" xfId="0" applyAlignment="1"/>
    <xf numFmtId="0" fontId="3" fillId="0" borderId="0" xfId="0" applyFont="1"/>
    <xf numFmtId="0" fontId="3" fillId="0" borderId="0" xfId="0" applyFont="1" applyAlignment="1">
      <alignment horizontal="left" vertical="center" indent="5"/>
    </xf>
    <xf numFmtId="0" fontId="0" fillId="0" borderId="0" xfId="0" applyFill="1"/>
    <xf numFmtId="0" fontId="0" fillId="0" borderId="0" xfId="0" applyAlignment="1">
      <alignment horizontal="left"/>
    </xf>
    <xf numFmtId="0" fontId="0" fillId="0" borderId="0" xfId="0" applyAlignment="1">
      <alignment vertical="center" textRotation="90" wrapText="1" shrinkToFit="1"/>
    </xf>
    <xf numFmtId="0" fontId="0" fillId="0" borderId="0" xfId="0" applyBorder="1"/>
    <xf numFmtId="0" fontId="0" fillId="0" borderId="1" xfId="0" applyBorder="1"/>
    <xf numFmtId="0" fontId="0" fillId="0" borderId="5" xfId="0" applyBorder="1"/>
    <xf numFmtId="0" fontId="0" fillId="0" borderId="4" xfId="0" applyBorder="1"/>
    <xf numFmtId="0" fontId="0" fillId="0" borderId="0" xfId="0" applyBorder="1" applyAlignment="1"/>
    <xf numFmtId="49" fontId="4" fillId="0" borderId="0" xfId="3" applyNumberFormat="1" applyFont="1" applyFill="1" applyBorder="1" applyAlignment="1">
      <alignment horizontal="left"/>
    </xf>
    <xf numFmtId="0" fontId="3" fillId="0" borderId="0" xfId="0" applyFont="1" applyFill="1" applyBorder="1"/>
    <xf numFmtId="0" fontId="0" fillId="0" borderId="0" xfId="0" applyFont="1" applyAlignment="1">
      <alignment horizontal="left"/>
    </xf>
    <xf numFmtId="0" fontId="4" fillId="0" borderId="0" xfId="0" applyFont="1" applyFill="1" applyBorder="1"/>
    <xf numFmtId="49" fontId="4" fillId="0" borderId="1" xfId="3" applyNumberFormat="1" applyFont="1" applyFill="1" applyBorder="1" applyAlignment="1">
      <alignment horizontal="left"/>
    </xf>
    <xf numFmtId="49" fontId="4" fillId="0" borderId="5" xfId="5" applyNumberFormat="1" applyFont="1" applyFill="1" applyBorder="1" applyAlignment="1">
      <alignment horizontal="left"/>
    </xf>
    <xf numFmtId="49" fontId="4" fillId="0" borderId="1" xfId="5" applyNumberFormat="1" applyFont="1" applyFill="1" applyBorder="1" applyAlignment="1">
      <alignment horizontal="left"/>
    </xf>
    <xf numFmtId="49" fontId="4" fillId="0" borderId="4" xfId="5" applyNumberFormat="1" applyFont="1" applyFill="1" applyBorder="1" applyAlignment="1">
      <alignment horizontal="left"/>
    </xf>
    <xf numFmtId="1" fontId="5" fillId="0" borderId="0" xfId="0" applyNumberFormat="1" applyFont="1"/>
    <xf numFmtId="0" fontId="5" fillId="0" borderId="0" xfId="0" applyFont="1"/>
    <xf numFmtId="1" fontId="0" fillId="0" borderId="0" xfId="0" applyNumberFormat="1" applyFont="1"/>
    <xf numFmtId="1" fontId="3" fillId="0" borderId="0" xfId="0" applyNumberFormat="1" applyFont="1"/>
    <xf numFmtId="164" fontId="3" fillId="0" borderId="0" xfId="1" applyNumberFormat="1" applyFont="1"/>
    <xf numFmtId="1" fontId="3" fillId="0" borderId="0" xfId="0" applyNumberFormat="1" applyFont="1" applyFill="1"/>
    <xf numFmtId="1" fontId="3" fillId="2" borderId="0" xfId="0" applyNumberFormat="1" applyFont="1" applyFill="1"/>
    <xf numFmtId="9" fontId="3" fillId="0" borderId="0" xfId="1" applyFont="1"/>
    <xf numFmtId="165" fontId="3" fillId="0" borderId="0" xfId="0" applyNumberFormat="1" applyFont="1"/>
    <xf numFmtId="0" fontId="3" fillId="0" borderId="0" xfId="0" applyFont="1" applyFill="1"/>
    <xf numFmtId="0" fontId="3" fillId="0" borderId="2" xfId="0" applyFont="1" applyBorder="1"/>
    <xf numFmtId="0" fontId="3" fillId="0" borderId="0" xfId="0" applyFont="1" applyBorder="1"/>
    <xf numFmtId="9" fontId="3" fillId="0" borderId="0" xfId="1" applyFont="1" applyBorder="1"/>
    <xf numFmtId="9" fontId="3" fillId="0" borderId="3" xfId="1" applyFont="1" applyBorder="1"/>
    <xf numFmtId="164" fontId="3" fillId="0" borderId="0" xfId="1" applyNumberFormat="1" applyFont="1" applyFill="1" applyBorder="1" applyAlignment="1">
      <alignment horizontal="right"/>
    </xf>
    <xf numFmtId="164" fontId="3" fillId="0" borderId="2" xfId="1" applyNumberFormat="1" applyFont="1" applyFill="1" applyBorder="1" applyAlignment="1">
      <alignment horizontal="right"/>
    </xf>
    <xf numFmtId="164" fontId="3" fillId="0" borderId="3" xfId="1" applyNumberFormat="1" applyFont="1" applyFill="1" applyBorder="1" applyAlignment="1">
      <alignment horizontal="right"/>
    </xf>
    <xf numFmtId="9" fontId="3" fillId="0" borderId="0" xfId="1" applyFont="1" applyFill="1"/>
    <xf numFmtId="1" fontId="3" fillId="0" borderId="2" xfId="0" applyNumberFormat="1" applyFont="1" applyBorder="1"/>
    <xf numFmtId="1" fontId="3" fillId="0" borderId="0" xfId="0" applyNumberFormat="1" applyFont="1" applyBorder="1"/>
    <xf numFmtId="1" fontId="3" fillId="0" borderId="3" xfId="0" applyNumberFormat="1" applyFont="1" applyBorder="1"/>
    <xf numFmtId="9" fontId="3" fillId="0" borderId="2" xfId="1" applyNumberFormat="1" applyFont="1" applyFill="1" applyBorder="1"/>
    <xf numFmtId="9" fontId="3" fillId="0" borderId="0" xfId="0" applyNumberFormat="1" applyFont="1"/>
    <xf numFmtId="9" fontId="3" fillId="0" borderId="0" xfId="0" applyNumberFormat="1" applyFont="1" applyFill="1"/>
    <xf numFmtId="1" fontId="0" fillId="0" borderId="0" xfId="0" applyNumberFormat="1"/>
    <xf numFmtId="0" fontId="0" fillId="0" borderId="2" xfId="0" applyBorder="1" applyAlignment="1"/>
    <xf numFmtId="0" fontId="0" fillId="0" borderId="2" xfId="0" applyBorder="1" applyAlignment="1">
      <alignment wrapText="1" shrinkToFit="1"/>
    </xf>
    <xf numFmtId="0" fontId="0" fillId="0" borderId="0" xfId="0" applyBorder="1" applyAlignment="1">
      <alignment wrapText="1" shrinkToFit="1"/>
    </xf>
    <xf numFmtId="9" fontId="0" fillId="0" borderId="2" xfId="1" applyFont="1" applyBorder="1" applyAlignment="1"/>
    <xf numFmtId="9" fontId="0" fillId="0" borderId="0" xfId="1" applyFont="1" applyBorder="1" applyAlignment="1"/>
    <xf numFmtId="9" fontId="0" fillId="0" borderId="2" xfId="1" applyFont="1" applyBorder="1" applyAlignment="1">
      <alignment wrapText="1"/>
    </xf>
    <xf numFmtId="9" fontId="0" fillId="0" borderId="0" xfId="1" applyFont="1" applyBorder="1" applyAlignment="1">
      <alignment wrapText="1"/>
    </xf>
    <xf numFmtId="9" fontId="0" fillId="0" borderId="3" xfId="0" applyNumberFormat="1" applyBorder="1"/>
    <xf numFmtId="0" fontId="0" fillId="0" borderId="0" xfId="0" applyAlignment="1">
      <alignment wrapText="1"/>
    </xf>
    <xf numFmtId="164" fontId="0" fillId="0" borderId="0" xfId="1" applyNumberFormat="1" applyFont="1"/>
    <xf numFmtId="0" fontId="3" fillId="0" borderId="2" xfId="0" applyFont="1" applyFill="1" applyBorder="1"/>
    <xf numFmtId="9" fontId="3" fillId="0" borderId="0" xfId="1" applyFont="1" applyFill="1" applyBorder="1"/>
    <xf numFmtId="9" fontId="3" fillId="0" borderId="3" xfId="1" applyFont="1" applyFill="1" applyBorder="1"/>
    <xf numFmtId="0" fontId="0" fillId="0" borderId="8" xfId="0" applyBorder="1" applyAlignment="1"/>
    <xf numFmtId="9" fontId="3" fillId="0" borderId="2" xfId="1" applyFont="1" applyFill="1" applyBorder="1"/>
    <xf numFmtId="9" fontId="3" fillId="0" borderId="0" xfId="1" applyNumberFormat="1" applyFont="1" applyFill="1" applyBorder="1"/>
    <xf numFmtId="0" fontId="3" fillId="0" borderId="0" xfId="0" applyFont="1" applyAlignment="1"/>
    <xf numFmtId="0" fontId="3" fillId="0" borderId="0" xfId="0" applyFont="1" applyAlignment="1">
      <alignment horizontal="right"/>
    </xf>
    <xf numFmtId="164" fontId="3" fillId="0" borderId="0" xfId="1" applyNumberFormat="1" applyFont="1" applyAlignment="1">
      <alignment horizontal="right"/>
    </xf>
    <xf numFmtId="166" fontId="3" fillId="0" borderId="0" xfId="1" applyNumberFormat="1" applyFont="1"/>
    <xf numFmtId="0" fontId="3" fillId="0" borderId="1" xfId="0" applyFont="1" applyBorder="1"/>
    <xf numFmtId="0" fontId="3" fillId="0" borderId="5" xfId="0" applyFont="1" applyBorder="1"/>
    <xf numFmtId="0" fontId="3" fillId="0" borderId="4" xfId="0" applyFont="1" applyBorder="1"/>
    <xf numFmtId="9" fontId="3" fillId="0" borderId="2" xfId="1" applyFont="1" applyBorder="1"/>
    <xf numFmtId="0" fontId="0" fillId="0" borderId="3" xfId="0" applyBorder="1"/>
    <xf numFmtId="9" fontId="0" fillId="0" borderId="0" xfId="1" applyFont="1" applyBorder="1"/>
    <xf numFmtId="9" fontId="0" fillId="0" borderId="3" xfId="1" applyFont="1" applyBorder="1"/>
    <xf numFmtId="9" fontId="0" fillId="0" borderId="2" xfId="1" applyFont="1" applyBorder="1"/>
    <xf numFmtId="0" fontId="0" fillId="0" borderId="0" xfId="0" applyAlignment="1">
      <alignment horizontal="center" textRotation="90" wrapText="1"/>
    </xf>
    <xf numFmtId="0" fontId="0" fillId="0" borderId="0" xfId="0" applyAlignment="1">
      <alignment horizontal="center" vertical="center" textRotation="90"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textRotation="90" wrapText="1" shrinkToFi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left"/>
    </xf>
    <xf numFmtId="0" fontId="0" fillId="0" borderId="0" xfId="0" applyAlignment="1">
      <alignment horizontal="left"/>
    </xf>
    <xf numFmtId="0" fontId="0" fillId="0" borderId="3" xfId="0" applyBorder="1" applyAlignment="1">
      <alignment horizontal="left"/>
    </xf>
    <xf numFmtId="0" fontId="0" fillId="0" borderId="0" xfId="0" applyAlignment="1">
      <alignment horizontal="center" vertical="center" textRotation="90"/>
    </xf>
    <xf numFmtId="0" fontId="0" fillId="0" borderId="0" xfId="0" applyAlignment="1">
      <alignment horizontal="center" vertical="center" textRotation="90" wrapText="1" shrinkToFit="1"/>
    </xf>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3" xfId="0" applyFont="1" applyFill="1" applyBorder="1" applyAlignment="1">
      <alignment horizontal="center"/>
    </xf>
    <xf numFmtId="0" fontId="4" fillId="0" borderId="0" xfId="5" applyFont="1" applyFill="1" applyBorder="1" applyAlignment="1">
      <alignment horizontal="center" vertical="center" textRotation="90"/>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xf numFmtId="0" fontId="3" fillId="0" borderId="2" xfId="0" applyFont="1" applyBorder="1" applyAlignment="1"/>
    <xf numFmtId="0" fontId="3" fillId="0" borderId="8" xfId="0" applyFont="1" applyBorder="1" applyAlignment="1"/>
    <xf numFmtId="9" fontId="3" fillId="0" borderId="2" xfId="1" applyFont="1" applyBorder="1" applyAlignment="1"/>
    <xf numFmtId="9" fontId="3" fillId="0" borderId="0" xfId="1" applyFont="1" applyBorder="1" applyAlignment="1"/>
    <xf numFmtId="9" fontId="3" fillId="0" borderId="3" xfId="0" applyNumberFormat="1" applyFont="1" applyBorder="1"/>
    <xf numFmtId="0" fontId="3" fillId="0" borderId="2" xfId="0" applyFont="1" applyBorder="1" applyAlignment="1">
      <alignment wrapText="1" shrinkToFit="1"/>
    </xf>
    <xf numFmtId="0" fontId="3" fillId="0" borderId="0" xfId="0" applyFont="1" applyBorder="1" applyAlignment="1">
      <alignment wrapText="1" shrinkToFit="1"/>
    </xf>
    <xf numFmtId="9" fontId="3" fillId="0" borderId="2" xfId="1" applyFont="1" applyBorder="1" applyAlignment="1">
      <alignment wrapText="1"/>
    </xf>
    <xf numFmtId="9" fontId="3" fillId="0" borderId="0" xfId="1" applyFont="1" applyBorder="1" applyAlignment="1">
      <alignment wrapText="1"/>
    </xf>
    <xf numFmtId="0" fontId="3" fillId="0" borderId="3" xfId="0" applyFont="1" applyBorder="1"/>
    <xf numFmtId="165" fontId="0" fillId="0" borderId="2" xfId="0" applyNumberFormat="1" applyFill="1" applyBorder="1"/>
    <xf numFmtId="165" fontId="0" fillId="0" borderId="8" xfId="0" applyNumberFormat="1" applyFill="1" applyBorder="1"/>
    <xf numFmtId="165" fontId="0" fillId="0" borderId="0" xfId="0" applyNumberFormat="1" applyFill="1" applyBorder="1"/>
    <xf numFmtId="165" fontId="0" fillId="0" borderId="3" xfId="0" applyNumberFormat="1" applyFill="1" applyBorder="1"/>
  </cellXfs>
  <cellStyles count="7">
    <cellStyle name="Normal" xfId="0" builtinId="0"/>
    <cellStyle name="Normal 2" xfId="3" xr:uid="{D0D27654-3434-4F06-9B4F-F395412C2305}"/>
    <cellStyle name="Normal 2 2" xfId="4" xr:uid="{2C4045FF-4762-48D0-8FA0-FA4EF65C5B35}"/>
    <cellStyle name="Normal 3" xfId="2" xr:uid="{4F6D3CCD-B826-4195-8177-34E82438369C}"/>
    <cellStyle name="Normal 4" xfId="6" xr:uid="{A1A2176D-EE83-42AE-82A1-2F2E09D49F1B}"/>
    <cellStyle name="Normal 5" xfId="5" xr:uid="{7CBFD882-3BF9-44EC-81AC-51777642B8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Figure_2_Table_1!$C$2:$K$2</c:f>
              <c:numCache>
                <c:formatCode>0</c:formatCode>
                <c:ptCount val="9"/>
                <c:pt idx="0">
                  <c:v>32</c:v>
                </c:pt>
                <c:pt idx="1">
                  <c:v>42</c:v>
                </c:pt>
                <c:pt idx="2">
                  <c:v>52</c:v>
                </c:pt>
                <c:pt idx="3">
                  <c:v>52</c:v>
                </c:pt>
                <c:pt idx="4">
                  <c:v>45</c:v>
                </c:pt>
                <c:pt idx="5">
                  <c:v>39</c:v>
                </c:pt>
                <c:pt idx="6">
                  <c:v>48</c:v>
                </c:pt>
                <c:pt idx="7">
                  <c:v>32</c:v>
                </c:pt>
                <c:pt idx="8">
                  <c:v>41</c:v>
                </c:pt>
              </c:numCache>
            </c:numRef>
          </c:val>
          <c:smooth val="0"/>
          <c:extLst>
            <c:ext xmlns:c16="http://schemas.microsoft.com/office/drawing/2014/chart" uri="{C3380CC4-5D6E-409C-BE32-E72D297353CC}">
              <c16:uniqueId val="{00000000-6E55-4794-AFF3-2CF01A907F6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Figure_2_Table_1!$C$12:$K$12</c:f>
              <c:numCache>
                <c:formatCode>0</c:formatCode>
                <c:ptCount val="9"/>
                <c:pt idx="0">
                  <c:v>381</c:v>
                </c:pt>
                <c:pt idx="1">
                  <c:v>399</c:v>
                </c:pt>
                <c:pt idx="2">
                  <c:v>406</c:v>
                </c:pt>
                <c:pt idx="3">
                  <c:v>354</c:v>
                </c:pt>
                <c:pt idx="4">
                  <c:v>396</c:v>
                </c:pt>
                <c:pt idx="5">
                  <c:v>383</c:v>
                </c:pt>
                <c:pt idx="6">
                  <c:v>393</c:v>
                </c:pt>
                <c:pt idx="7">
                  <c:v>382</c:v>
                </c:pt>
                <c:pt idx="8">
                  <c:v>445</c:v>
                </c:pt>
              </c:numCache>
            </c:numRef>
          </c:val>
          <c:smooth val="0"/>
          <c:extLst>
            <c:ext xmlns:c16="http://schemas.microsoft.com/office/drawing/2014/chart" uri="{C3380CC4-5D6E-409C-BE32-E72D297353CC}">
              <c16:uniqueId val="{00000000-E747-493A-A2A9-4DE8DF212FEE}"/>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Figure_2_Table_1!$C$13:$K$13</c:f>
              <c:numCache>
                <c:formatCode>0</c:formatCode>
                <c:ptCount val="9"/>
                <c:pt idx="0">
                  <c:v>23</c:v>
                </c:pt>
                <c:pt idx="1">
                  <c:v>13</c:v>
                </c:pt>
                <c:pt idx="2">
                  <c:v>21</c:v>
                </c:pt>
                <c:pt idx="3">
                  <c:v>15</c:v>
                </c:pt>
                <c:pt idx="4">
                  <c:v>19</c:v>
                </c:pt>
                <c:pt idx="5">
                  <c:v>11</c:v>
                </c:pt>
                <c:pt idx="6">
                  <c:v>18</c:v>
                </c:pt>
                <c:pt idx="7">
                  <c:v>11</c:v>
                </c:pt>
                <c:pt idx="8">
                  <c:v>12</c:v>
                </c:pt>
              </c:numCache>
            </c:numRef>
          </c:val>
          <c:smooth val="0"/>
          <c:extLst>
            <c:ext xmlns:c16="http://schemas.microsoft.com/office/drawing/2014/chart" uri="{C3380CC4-5D6E-409C-BE32-E72D297353CC}">
              <c16:uniqueId val="{00000000-BD39-4370-8367-64812593275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Figure_2_Table_1!$C$14:$K$14</c:f>
              <c:numCache>
                <c:formatCode>0</c:formatCode>
                <c:ptCount val="9"/>
                <c:pt idx="0">
                  <c:v>92</c:v>
                </c:pt>
                <c:pt idx="1">
                  <c:v>85</c:v>
                </c:pt>
                <c:pt idx="2">
                  <c:v>84</c:v>
                </c:pt>
                <c:pt idx="3">
                  <c:v>68</c:v>
                </c:pt>
                <c:pt idx="4">
                  <c:v>98</c:v>
                </c:pt>
                <c:pt idx="5">
                  <c:v>83</c:v>
                </c:pt>
                <c:pt idx="6">
                  <c:v>73</c:v>
                </c:pt>
                <c:pt idx="7">
                  <c:v>81</c:v>
                </c:pt>
                <c:pt idx="8">
                  <c:v>68</c:v>
                </c:pt>
              </c:numCache>
            </c:numRef>
          </c:val>
          <c:smooth val="0"/>
          <c:extLst>
            <c:ext xmlns:c16="http://schemas.microsoft.com/office/drawing/2014/chart" uri="{C3380CC4-5D6E-409C-BE32-E72D297353CC}">
              <c16:uniqueId val="{00000000-79D7-4BB7-9D7A-5C520A3E4C5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Figure_2_Table_1!$C$16:$K$16</c:f>
              <c:numCache>
                <c:formatCode>0</c:formatCode>
                <c:ptCount val="9"/>
                <c:pt idx="0">
                  <c:v>265</c:v>
                </c:pt>
                <c:pt idx="1">
                  <c:v>282</c:v>
                </c:pt>
                <c:pt idx="2">
                  <c:v>292</c:v>
                </c:pt>
                <c:pt idx="3">
                  <c:v>251</c:v>
                </c:pt>
                <c:pt idx="4">
                  <c:v>273</c:v>
                </c:pt>
                <c:pt idx="5">
                  <c:v>251</c:v>
                </c:pt>
                <c:pt idx="6">
                  <c:v>275</c:v>
                </c:pt>
                <c:pt idx="7">
                  <c:v>254</c:v>
                </c:pt>
                <c:pt idx="8">
                  <c:v>219</c:v>
                </c:pt>
              </c:numCache>
            </c:numRef>
          </c:val>
          <c:smooth val="0"/>
          <c:extLst>
            <c:ext xmlns:c16="http://schemas.microsoft.com/office/drawing/2014/chart" uri="{C3380CC4-5D6E-409C-BE32-E72D297353CC}">
              <c16:uniqueId val="{00000000-7F27-4671-BA47-17D03D6BF56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Figure_2_Table_1!$C$17:$K$17</c:f>
              <c:numCache>
                <c:formatCode>0</c:formatCode>
                <c:ptCount val="9"/>
                <c:pt idx="0">
                  <c:v>13</c:v>
                </c:pt>
                <c:pt idx="1">
                  <c:v>15</c:v>
                </c:pt>
                <c:pt idx="2">
                  <c:v>18</c:v>
                </c:pt>
                <c:pt idx="3">
                  <c:v>13</c:v>
                </c:pt>
                <c:pt idx="4">
                  <c:v>16</c:v>
                </c:pt>
                <c:pt idx="5">
                  <c:v>9</c:v>
                </c:pt>
                <c:pt idx="6">
                  <c:v>7</c:v>
                </c:pt>
                <c:pt idx="7">
                  <c:v>11</c:v>
                </c:pt>
                <c:pt idx="8">
                  <c:v>9</c:v>
                </c:pt>
              </c:numCache>
            </c:numRef>
          </c:val>
          <c:smooth val="0"/>
          <c:extLst>
            <c:ext xmlns:c16="http://schemas.microsoft.com/office/drawing/2014/chart" uri="{C3380CC4-5D6E-409C-BE32-E72D297353CC}">
              <c16:uniqueId val="{00000000-404C-4341-B50B-334AC2499C6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Figure_2_Table_1!$C$19:$K$19</c:f>
              <c:numCache>
                <c:formatCode>0</c:formatCode>
                <c:ptCount val="9"/>
                <c:pt idx="0">
                  <c:v>1</c:v>
                </c:pt>
                <c:pt idx="1">
                  <c:v>2</c:v>
                </c:pt>
                <c:pt idx="2">
                  <c:v>0</c:v>
                </c:pt>
                <c:pt idx="3">
                  <c:v>0</c:v>
                </c:pt>
                <c:pt idx="4">
                  <c:v>0</c:v>
                </c:pt>
                <c:pt idx="5">
                  <c:v>0</c:v>
                </c:pt>
                <c:pt idx="6">
                  <c:v>1</c:v>
                </c:pt>
                <c:pt idx="7">
                  <c:v>0</c:v>
                </c:pt>
                <c:pt idx="8">
                  <c:v>3</c:v>
                </c:pt>
              </c:numCache>
            </c:numRef>
          </c:val>
          <c:smooth val="0"/>
          <c:extLst>
            <c:ext xmlns:c16="http://schemas.microsoft.com/office/drawing/2014/chart" uri="{C3380CC4-5D6E-409C-BE32-E72D297353CC}">
              <c16:uniqueId val="{00000000-9F04-4A32-BC4A-7793F317B60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Figure_2_Table_1!$C$21:$K$21</c:f>
              <c:numCache>
                <c:formatCode>0</c:formatCode>
                <c:ptCount val="9"/>
                <c:pt idx="0">
                  <c:v>119</c:v>
                </c:pt>
                <c:pt idx="1">
                  <c:v>144</c:v>
                </c:pt>
                <c:pt idx="2">
                  <c:v>145</c:v>
                </c:pt>
                <c:pt idx="3">
                  <c:v>112</c:v>
                </c:pt>
                <c:pt idx="4">
                  <c:v>133</c:v>
                </c:pt>
                <c:pt idx="5">
                  <c:v>125</c:v>
                </c:pt>
                <c:pt idx="6">
                  <c:v>131</c:v>
                </c:pt>
                <c:pt idx="7">
                  <c:v>138</c:v>
                </c:pt>
                <c:pt idx="8">
                  <c:v>160</c:v>
                </c:pt>
              </c:numCache>
            </c:numRef>
          </c:val>
          <c:smooth val="0"/>
          <c:extLst>
            <c:ext xmlns:c16="http://schemas.microsoft.com/office/drawing/2014/chart" uri="{C3380CC4-5D6E-409C-BE32-E72D297353CC}">
              <c16:uniqueId val="{00000000-359F-4F28-BAFB-252849875AC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Figure_2_Table_1!$C$22:$K$22</c:f>
              <c:numCache>
                <c:formatCode>0</c:formatCode>
                <c:ptCount val="9"/>
                <c:pt idx="0">
                  <c:v>280</c:v>
                </c:pt>
                <c:pt idx="1">
                  <c:v>314</c:v>
                </c:pt>
                <c:pt idx="2">
                  <c:v>300</c:v>
                </c:pt>
                <c:pt idx="3">
                  <c:v>306</c:v>
                </c:pt>
                <c:pt idx="4">
                  <c:v>286</c:v>
                </c:pt>
                <c:pt idx="5">
                  <c:v>300</c:v>
                </c:pt>
                <c:pt idx="6">
                  <c:v>271</c:v>
                </c:pt>
                <c:pt idx="7">
                  <c:v>220</c:v>
                </c:pt>
                <c:pt idx="8">
                  <c:v>285</c:v>
                </c:pt>
              </c:numCache>
            </c:numRef>
          </c:val>
          <c:smooth val="0"/>
          <c:extLst>
            <c:ext xmlns:c16="http://schemas.microsoft.com/office/drawing/2014/chart" uri="{C3380CC4-5D6E-409C-BE32-E72D297353CC}">
              <c16:uniqueId val="{00000000-65E5-44C6-A0B0-CBDB9BAD8D6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Figure_2_Table_1!$C$23:$K$23</c:f>
              <c:numCache>
                <c:formatCode>0</c:formatCode>
                <c:ptCount val="9"/>
                <c:pt idx="0">
                  <c:v>33</c:v>
                </c:pt>
                <c:pt idx="1">
                  <c:v>45</c:v>
                </c:pt>
                <c:pt idx="2">
                  <c:v>32</c:v>
                </c:pt>
                <c:pt idx="3">
                  <c:v>29</c:v>
                </c:pt>
                <c:pt idx="4">
                  <c:v>35</c:v>
                </c:pt>
                <c:pt idx="5">
                  <c:v>25</c:v>
                </c:pt>
                <c:pt idx="6">
                  <c:v>33</c:v>
                </c:pt>
                <c:pt idx="7">
                  <c:v>25</c:v>
                </c:pt>
                <c:pt idx="8">
                  <c:v>26</c:v>
                </c:pt>
              </c:numCache>
            </c:numRef>
          </c:val>
          <c:smooth val="0"/>
          <c:extLst>
            <c:ext xmlns:c16="http://schemas.microsoft.com/office/drawing/2014/chart" uri="{C3380CC4-5D6E-409C-BE32-E72D297353CC}">
              <c16:uniqueId val="{00000000-8FD2-4433-97B0-4DE39FD705B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Figure_2_Table_1!$C$24:$K$24</c:f>
              <c:numCache>
                <c:formatCode>0</c:formatCode>
                <c:ptCount val="9"/>
                <c:pt idx="0">
                  <c:v>182</c:v>
                </c:pt>
                <c:pt idx="1">
                  <c:v>140</c:v>
                </c:pt>
                <c:pt idx="2">
                  <c:v>154</c:v>
                </c:pt>
                <c:pt idx="3">
                  <c:v>161</c:v>
                </c:pt>
                <c:pt idx="4">
                  <c:v>151</c:v>
                </c:pt>
                <c:pt idx="5">
                  <c:v>162</c:v>
                </c:pt>
                <c:pt idx="6">
                  <c:v>176</c:v>
                </c:pt>
                <c:pt idx="7">
                  <c:v>191</c:v>
                </c:pt>
                <c:pt idx="8">
                  <c:v>181</c:v>
                </c:pt>
              </c:numCache>
            </c:numRef>
          </c:val>
          <c:smooth val="0"/>
          <c:extLst>
            <c:ext xmlns:c16="http://schemas.microsoft.com/office/drawing/2014/chart" uri="{C3380CC4-5D6E-409C-BE32-E72D297353CC}">
              <c16:uniqueId val="{00000000-8613-4B24-91A5-78A924EB821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Figure_2_Table_1!$C$3:$K$3</c:f>
              <c:numCache>
                <c:formatCode>0</c:formatCode>
                <c:ptCount val="9"/>
                <c:pt idx="0">
                  <c:v>73</c:v>
                </c:pt>
                <c:pt idx="1">
                  <c:v>70</c:v>
                </c:pt>
                <c:pt idx="2">
                  <c:v>69</c:v>
                </c:pt>
                <c:pt idx="3">
                  <c:v>83</c:v>
                </c:pt>
                <c:pt idx="4">
                  <c:v>82</c:v>
                </c:pt>
                <c:pt idx="5">
                  <c:v>90</c:v>
                </c:pt>
                <c:pt idx="6">
                  <c:v>81</c:v>
                </c:pt>
                <c:pt idx="7">
                  <c:v>76</c:v>
                </c:pt>
                <c:pt idx="8">
                  <c:v>89</c:v>
                </c:pt>
              </c:numCache>
            </c:numRef>
          </c:val>
          <c:smooth val="0"/>
          <c:extLst>
            <c:ext xmlns:c16="http://schemas.microsoft.com/office/drawing/2014/chart" uri="{C3380CC4-5D6E-409C-BE32-E72D297353CC}">
              <c16:uniqueId val="{00000000-D220-4890-94F6-8246FC28462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Figure_2_Table_1!$C$26:$K$26</c:f>
              <c:numCache>
                <c:formatCode>0</c:formatCode>
                <c:ptCount val="9"/>
                <c:pt idx="0">
                  <c:v>17</c:v>
                </c:pt>
                <c:pt idx="1">
                  <c:v>16</c:v>
                </c:pt>
                <c:pt idx="2">
                  <c:v>12</c:v>
                </c:pt>
                <c:pt idx="3">
                  <c:v>16</c:v>
                </c:pt>
                <c:pt idx="4">
                  <c:v>13</c:v>
                </c:pt>
                <c:pt idx="5">
                  <c:v>14</c:v>
                </c:pt>
                <c:pt idx="6">
                  <c:v>12</c:v>
                </c:pt>
                <c:pt idx="7">
                  <c:v>11</c:v>
                </c:pt>
                <c:pt idx="8">
                  <c:v>8</c:v>
                </c:pt>
              </c:numCache>
            </c:numRef>
          </c:val>
          <c:smooth val="0"/>
          <c:extLst>
            <c:ext xmlns:c16="http://schemas.microsoft.com/office/drawing/2014/chart" uri="{C3380CC4-5D6E-409C-BE32-E72D297353CC}">
              <c16:uniqueId val="{00000000-BD78-4E05-BBE7-ADEA1800C524}"/>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Figure_2_Table_1!$C$27:$K$27</c:f>
              <c:numCache>
                <c:formatCode>0</c:formatCode>
                <c:ptCount val="9"/>
                <c:pt idx="0">
                  <c:v>67.005600000000001</c:v>
                </c:pt>
                <c:pt idx="1">
                  <c:v>48.473599999999998</c:v>
                </c:pt>
                <c:pt idx="2">
                  <c:v>74.000500000000002</c:v>
                </c:pt>
                <c:pt idx="3">
                  <c:v>70.347999999999999</c:v>
                </c:pt>
                <c:pt idx="4">
                  <c:v>75.250500000000002</c:v>
                </c:pt>
                <c:pt idx="5">
                  <c:v>58</c:v>
                </c:pt>
                <c:pt idx="6">
                  <c:v>67</c:v>
                </c:pt>
                <c:pt idx="7">
                  <c:v>78</c:v>
                </c:pt>
                <c:pt idx="8">
                  <c:v>58</c:v>
                </c:pt>
              </c:numCache>
            </c:numRef>
          </c:val>
          <c:smooth val="0"/>
          <c:extLst>
            <c:ext xmlns:c16="http://schemas.microsoft.com/office/drawing/2014/chart" uri="{C3380CC4-5D6E-409C-BE32-E72D297353CC}">
              <c16:uniqueId val="{00000000-00F9-4E3B-B2C1-50989D00B67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Figure_2_Table_1!$C$29:$K$29</c:f>
              <c:numCache>
                <c:formatCode>0</c:formatCode>
                <c:ptCount val="9"/>
                <c:pt idx="0">
                  <c:v>1985.0056</c:v>
                </c:pt>
                <c:pt idx="1">
                  <c:v>1989.4736</c:v>
                </c:pt>
                <c:pt idx="2">
                  <c:v>2075.0005000000001</c:v>
                </c:pt>
                <c:pt idx="3">
                  <c:v>1921.348</c:v>
                </c:pt>
                <c:pt idx="4">
                  <c:v>2043.2505000000001</c:v>
                </c:pt>
                <c:pt idx="5">
                  <c:v>1975</c:v>
                </c:pt>
                <c:pt idx="6">
                  <c:v>2000</c:v>
                </c:pt>
                <c:pt idx="7">
                  <c:v>1921</c:v>
                </c:pt>
                <c:pt idx="8">
                  <c:v>2006</c:v>
                </c:pt>
              </c:numCache>
            </c:numRef>
          </c:val>
          <c:smooth val="0"/>
          <c:extLst>
            <c:ext xmlns:c16="http://schemas.microsoft.com/office/drawing/2014/chart" uri="{C3380CC4-5D6E-409C-BE32-E72D297353CC}">
              <c16:uniqueId val="{00000000-38F0-4828-B93A-5314A0C4BF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Figure_2_Table_1!$C$28:$K$28</c:f>
              <c:numCache>
                <c:formatCode>0</c:formatCode>
                <c:ptCount val="9"/>
                <c:pt idx="0">
                  <c:v>21</c:v>
                </c:pt>
                <c:pt idx="1">
                  <c:v>21</c:v>
                </c:pt>
                <c:pt idx="2">
                  <c:v>28</c:v>
                </c:pt>
                <c:pt idx="3">
                  <c:v>14</c:v>
                </c:pt>
                <c:pt idx="4">
                  <c:v>33</c:v>
                </c:pt>
                <c:pt idx="5">
                  <c:v>17</c:v>
                </c:pt>
                <c:pt idx="6">
                  <c:v>22</c:v>
                </c:pt>
                <c:pt idx="7">
                  <c:v>26</c:v>
                </c:pt>
                <c:pt idx="8">
                  <c:v>23</c:v>
                </c:pt>
              </c:numCache>
            </c:numRef>
          </c:val>
          <c:smooth val="0"/>
          <c:extLst>
            <c:ext xmlns:c16="http://schemas.microsoft.com/office/drawing/2014/chart" uri="{C3380CC4-5D6E-409C-BE32-E72D297353CC}">
              <c16:uniqueId val="{00000000-AC48-4BC2-BACC-DDBA94A6BA3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Figure_2_Table_1!$C$30:$K$30</c:f>
              <c:numCache>
                <c:formatCode>0</c:formatCode>
                <c:ptCount val="9"/>
                <c:pt idx="0">
                  <c:v>0</c:v>
                </c:pt>
                <c:pt idx="1">
                  <c:v>0</c:v>
                </c:pt>
                <c:pt idx="2">
                  <c:v>0</c:v>
                </c:pt>
                <c:pt idx="3">
                  <c:v>0</c:v>
                </c:pt>
                <c:pt idx="4">
                  <c:v>0</c:v>
                </c:pt>
                <c:pt idx="5">
                  <c:v>1</c:v>
                </c:pt>
                <c:pt idx="6">
                  <c:v>0</c:v>
                </c:pt>
                <c:pt idx="7">
                  <c:v>2</c:v>
                </c:pt>
                <c:pt idx="8">
                  <c:v>0</c:v>
                </c:pt>
              </c:numCache>
            </c:numRef>
          </c:val>
          <c:smooth val="0"/>
          <c:extLst>
            <c:ext xmlns:c16="http://schemas.microsoft.com/office/drawing/2014/chart" uri="{C3380CC4-5D6E-409C-BE32-E72D297353CC}">
              <c16:uniqueId val="{00000000-E5DB-4E39-BD4A-D792F49DA4F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Figure_2_Table_1!$C$32:$K$32</c:f>
              <c:numCache>
                <c:formatCode>0</c:formatCode>
                <c:ptCount val="9"/>
                <c:pt idx="0">
                  <c:v>34</c:v>
                </c:pt>
                <c:pt idx="1">
                  <c:v>39</c:v>
                </c:pt>
                <c:pt idx="2">
                  <c:v>36</c:v>
                </c:pt>
                <c:pt idx="3">
                  <c:v>21</c:v>
                </c:pt>
                <c:pt idx="4">
                  <c:v>34</c:v>
                </c:pt>
                <c:pt idx="5">
                  <c:v>39</c:v>
                </c:pt>
                <c:pt idx="6">
                  <c:v>33</c:v>
                </c:pt>
                <c:pt idx="7">
                  <c:v>37</c:v>
                </c:pt>
                <c:pt idx="8">
                  <c:v>39</c:v>
                </c:pt>
              </c:numCache>
            </c:numRef>
          </c:val>
          <c:smooth val="0"/>
          <c:extLst>
            <c:ext xmlns:c16="http://schemas.microsoft.com/office/drawing/2014/chart" uri="{C3380CC4-5D6E-409C-BE32-E72D297353CC}">
              <c16:uniqueId val="{00000000-8020-4D9B-85AF-37F7A3B569E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Figure_2_Table_1!$C$33:$K$33</c:f>
              <c:numCache>
                <c:formatCode>0</c:formatCode>
                <c:ptCount val="9"/>
                <c:pt idx="0">
                  <c:v>111</c:v>
                </c:pt>
                <c:pt idx="1">
                  <c:v>109</c:v>
                </c:pt>
                <c:pt idx="2">
                  <c:v>120</c:v>
                </c:pt>
                <c:pt idx="3">
                  <c:v>113</c:v>
                </c:pt>
                <c:pt idx="4">
                  <c:v>116</c:v>
                </c:pt>
                <c:pt idx="5">
                  <c:v>100</c:v>
                </c:pt>
                <c:pt idx="6">
                  <c:v>105</c:v>
                </c:pt>
                <c:pt idx="7">
                  <c:v>103</c:v>
                </c:pt>
                <c:pt idx="8">
                  <c:v>100</c:v>
                </c:pt>
              </c:numCache>
            </c:numRef>
          </c:val>
          <c:smooth val="0"/>
          <c:extLst>
            <c:ext xmlns:c16="http://schemas.microsoft.com/office/drawing/2014/chart" uri="{C3380CC4-5D6E-409C-BE32-E72D297353CC}">
              <c16:uniqueId val="{00000000-9982-43FF-8EA0-764770E6A4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Figure_2_Table_1!$C$9:$K$9</c:f>
              <c:numCache>
                <c:formatCode>0</c:formatCode>
                <c:ptCount val="9"/>
                <c:pt idx="0">
                  <c:v>0</c:v>
                </c:pt>
                <c:pt idx="1">
                  <c:v>0</c:v>
                </c:pt>
                <c:pt idx="2">
                  <c:v>0</c:v>
                </c:pt>
                <c:pt idx="3">
                  <c:v>0</c:v>
                </c:pt>
                <c:pt idx="4">
                  <c:v>0</c:v>
                </c:pt>
                <c:pt idx="5">
                  <c:v>0</c:v>
                </c:pt>
                <c:pt idx="6">
                  <c:v>4</c:v>
                </c:pt>
                <c:pt idx="7">
                  <c:v>1</c:v>
                </c:pt>
                <c:pt idx="8">
                  <c:v>3</c:v>
                </c:pt>
              </c:numCache>
            </c:numRef>
          </c:val>
          <c:smooth val="0"/>
          <c:extLst>
            <c:ext xmlns:c16="http://schemas.microsoft.com/office/drawing/2014/chart" uri="{C3380CC4-5D6E-409C-BE32-E72D297353CC}">
              <c16:uniqueId val="{00000000-BCAE-4D81-985C-EE6085357C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Figure_2_Table_1!$C$4:$K$4</c:f>
              <c:numCache>
                <c:formatCode>0</c:formatCode>
                <c:ptCount val="9"/>
                <c:pt idx="0">
                  <c:v>27</c:v>
                </c:pt>
                <c:pt idx="1">
                  <c:v>17</c:v>
                </c:pt>
                <c:pt idx="2">
                  <c:v>32</c:v>
                </c:pt>
                <c:pt idx="3">
                  <c:v>31</c:v>
                </c:pt>
                <c:pt idx="4">
                  <c:v>29</c:v>
                </c:pt>
                <c:pt idx="5">
                  <c:v>29</c:v>
                </c:pt>
                <c:pt idx="6">
                  <c:v>35</c:v>
                </c:pt>
                <c:pt idx="7">
                  <c:v>22</c:v>
                </c:pt>
                <c:pt idx="8">
                  <c:v>21</c:v>
                </c:pt>
              </c:numCache>
            </c:numRef>
          </c:val>
          <c:smooth val="0"/>
          <c:extLst>
            <c:ext xmlns:c16="http://schemas.microsoft.com/office/drawing/2014/chart" uri="{C3380CC4-5D6E-409C-BE32-E72D297353CC}">
              <c16:uniqueId val="{00000000-FAD4-4FAC-B3D3-0A54D17B4B5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Figure_2_Table_1!$C$5:$K$5</c:f>
              <c:numCache>
                <c:formatCode>0</c:formatCode>
                <c:ptCount val="9"/>
                <c:pt idx="0">
                  <c:v>28</c:v>
                </c:pt>
                <c:pt idx="1">
                  <c:v>28</c:v>
                </c:pt>
                <c:pt idx="2">
                  <c:v>21</c:v>
                </c:pt>
                <c:pt idx="3">
                  <c:v>23</c:v>
                </c:pt>
                <c:pt idx="4">
                  <c:v>19</c:v>
                </c:pt>
                <c:pt idx="5">
                  <c:v>34</c:v>
                </c:pt>
                <c:pt idx="6">
                  <c:v>27</c:v>
                </c:pt>
                <c:pt idx="7">
                  <c:v>23</c:v>
                </c:pt>
                <c:pt idx="8">
                  <c:v>22</c:v>
                </c:pt>
              </c:numCache>
            </c:numRef>
          </c:val>
          <c:smooth val="0"/>
          <c:extLst>
            <c:ext xmlns:c16="http://schemas.microsoft.com/office/drawing/2014/chart" uri="{C3380CC4-5D6E-409C-BE32-E72D297353CC}">
              <c16:uniqueId val="{00000000-F596-453C-943E-681C749EF24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Figure_2_Table_1!$C$6:$K$6</c:f>
              <c:numCache>
                <c:formatCode>0</c:formatCode>
                <c:ptCount val="9"/>
                <c:pt idx="0">
                  <c:v>2</c:v>
                </c:pt>
                <c:pt idx="1">
                  <c:v>2</c:v>
                </c:pt>
                <c:pt idx="2">
                  <c:v>1</c:v>
                </c:pt>
                <c:pt idx="3">
                  <c:v>2</c:v>
                </c:pt>
                <c:pt idx="4">
                  <c:v>1</c:v>
                </c:pt>
                <c:pt idx="5">
                  <c:v>1</c:v>
                </c:pt>
                <c:pt idx="6">
                  <c:v>0</c:v>
                </c:pt>
                <c:pt idx="7">
                  <c:v>4</c:v>
                </c:pt>
                <c:pt idx="8">
                  <c:v>1</c:v>
                </c:pt>
              </c:numCache>
            </c:numRef>
          </c:val>
          <c:smooth val="0"/>
          <c:extLst>
            <c:ext xmlns:c16="http://schemas.microsoft.com/office/drawing/2014/chart" uri="{C3380CC4-5D6E-409C-BE32-E72D297353CC}">
              <c16:uniqueId val="{00000000-A7FC-4E5F-BF88-8C1C826DD2D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Figure_2_Table_1!$C$7:$K$7</c:f>
              <c:numCache>
                <c:formatCode>0</c:formatCode>
                <c:ptCount val="9"/>
                <c:pt idx="0">
                  <c:v>80</c:v>
                </c:pt>
                <c:pt idx="1">
                  <c:v>63</c:v>
                </c:pt>
                <c:pt idx="2">
                  <c:v>78</c:v>
                </c:pt>
                <c:pt idx="3">
                  <c:v>74</c:v>
                </c:pt>
                <c:pt idx="4">
                  <c:v>68</c:v>
                </c:pt>
                <c:pt idx="5">
                  <c:v>84</c:v>
                </c:pt>
                <c:pt idx="6">
                  <c:v>53</c:v>
                </c:pt>
                <c:pt idx="7">
                  <c:v>57</c:v>
                </c:pt>
                <c:pt idx="8">
                  <c:v>56</c:v>
                </c:pt>
              </c:numCache>
            </c:numRef>
          </c:val>
          <c:smooth val="0"/>
          <c:extLst>
            <c:ext xmlns:c16="http://schemas.microsoft.com/office/drawing/2014/chart" uri="{C3380CC4-5D6E-409C-BE32-E72D297353CC}">
              <c16:uniqueId val="{00000000-0160-4916-A504-449A52D3A4D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Figure_2_Table_1!$C$8:$K$8</c:f>
              <c:numCache>
                <c:formatCode>0</c:formatCode>
                <c:ptCount val="9"/>
                <c:pt idx="0">
                  <c:v>26</c:v>
                </c:pt>
                <c:pt idx="1">
                  <c:v>30</c:v>
                </c:pt>
                <c:pt idx="2">
                  <c:v>22</c:v>
                </c:pt>
                <c:pt idx="3">
                  <c:v>33</c:v>
                </c:pt>
                <c:pt idx="4">
                  <c:v>30</c:v>
                </c:pt>
                <c:pt idx="5">
                  <c:v>26</c:v>
                </c:pt>
                <c:pt idx="6">
                  <c:v>31</c:v>
                </c:pt>
                <c:pt idx="7">
                  <c:v>27</c:v>
                </c:pt>
                <c:pt idx="8">
                  <c:v>28</c:v>
                </c:pt>
              </c:numCache>
            </c:numRef>
          </c:val>
          <c:smooth val="0"/>
          <c:extLst>
            <c:ext xmlns:c16="http://schemas.microsoft.com/office/drawing/2014/chart" uri="{C3380CC4-5D6E-409C-BE32-E72D297353CC}">
              <c16:uniqueId val="{00000000-DD19-4AC0-8EDC-C8BFAFCCA7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Figure_2_Table_1!$C$10:$K$10</c:f>
              <c:numCache>
                <c:formatCode>0</c:formatCode>
                <c:ptCount val="9"/>
                <c:pt idx="0">
                  <c:v>26</c:v>
                </c:pt>
                <c:pt idx="1">
                  <c:v>19</c:v>
                </c:pt>
                <c:pt idx="2">
                  <c:v>19</c:v>
                </c:pt>
                <c:pt idx="3">
                  <c:v>20</c:v>
                </c:pt>
                <c:pt idx="4">
                  <c:v>27</c:v>
                </c:pt>
                <c:pt idx="5">
                  <c:v>31</c:v>
                </c:pt>
                <c:pt idx="6">
                  <c:v>26</c:v>
                </c:pt>
                <c:pt idx="7">
                  <c:v>23</c:v>
                </c:pt>
                <c:pt idx="8">
                  <c:v>21</c:v>
                </c:pt>
              </c:numCache>
            </c:numRef>
          </c:val>
          <c:smooth val="0"/>
          <c:extLst>
            <c:ext xmlns:c16="http://schemas.microsoft.com/office/drawing/2014/chart" uri="{C3380CC4-5D6E-409C-BE32-E72D297353CC}">
              <c16:uniqueId val="{00000000-D7D2-4617-8E4B-C9DA506509C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Figure_2_Table_1!$C$11:$K$11</c:f>
              <c:numCache>
                <c:formatCode>0</c:formatCode>
                <c:ptCount val="9"/>
                <c:pt idx="0">
                  <c:v>147</c:v>
                </c:pt>
                <c:pt idx="1">
                  <c:v>141</c:v>
                </c:pt>
                <c:pt idx="2">
                  <c:v>164</c:v>
                </c:pt>
                <c:pt idx="3">
                  <c:v>147</c:v>
                </c:pt>
                <c:pt idx="4">
                  <c:v>159</c:v>
                </c:pt>
                <c:pt idx="5">
                  <c:v>149</c:v>
                </c:pt>
                <c:pt idx="6">
                  <c:v>162</c:v>
                </c:pt>
                <c:pt idx="7">
                  <c:v>173</c:v>
                </c:pt>
                <c:pt idx="8">
                  <c:v>175</c:v>
                </c:pt>
              </c:numCache>
            </c:numRef>
          </c:val>
          <c:smooth val="0"/>
          <c:extLst>
            <c:ext xmlns:c16="http://schemas.microsoft.com/office/drawing/2014/chart" uri="{C3380CC4-5D6E-409C-BE32-E72D297353CC}">
              <c16:uniqueId val="{00000000-D810-416C-92B8-D1815F804C9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60960</xdr:rowOff>
    </xdr:from>
    <xdr:to>
      <xdr:col>9</xdr:col>
      <xdr:colOff>541020</xdr:colOff>
      <xdr:row>8</xdr:row>
      <xdr:rowOff>144780</xdr:rowOff>
    </xdr:to>
    <xdr:sp macro="" textlink="">
      <xdr:nvSpPr>
        <xdr:cNvPr id="2" name="TextBox 1">
          <a:extLst>
            <a:ext uri="{FF2B5EF4-FFF2-40B4-BE49-F238E27FC236}">
              <a16:creationId xmlns:a16="http://schemas.microsoft.com/office/drawing/2014/main" id="{88A59CD6-45EF-4D04-94B8-13781CC267B5}"/>
            </a:ext>
          </a:extLst>
        </xdr:cNvPr>
        <xdr:cNvSpPr txBox="1"/>
      </xdr:nvSpPr>
      <xdr:spPr>
        <a:xfrm>
          <a:off x="76200" y="60960"/>
          <a:ext cx="5951220" cy="1546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endParaRPr lang="en-GB" sz="1100"/>
        </a:p>
        <a:p>
          <a:r>
            <a:rPr lang="en-GB" sz="1100"/>
            <a:t>This excel file is part of the set of Observatory reports and accompanies the Facts and Figures report about Cyclists. The purpose of the</a:t>
          </a:r>
          <a:r>
            <a:rPr lang="en-GB" sz="1100" baseline="0"/>
            <a:t> </a:t>
          </a:r>
          <a:r>
            <a:rPr lang="en-GB" sz="1100"/>
            <a:t>Facts and Figures reports is to provide recent statistics related to a specific road safety topic, for example a specific age group or transport mode. The most recent figures in this Facts and Figures report and this corresponding excel file refer to 2018. Each sheet in the excel file corresponds to a Figure/Table in the corresponding F&amp;F report.</a:t>
          </a:r>
          <a:endParaRPr lang="en-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21771</xdr:rowOff>
    </xdr:from>
    <xdr:to>
      <xdr:col>13</xdr:col>
      <xdr:colOff>0</xdr:colOff>
      <xdr:row>2</xdr:row>
      <xdr:rowOff>0</xdr:rowOff>
    </xdr:to>
    <xdr:graphicFrame macro="">
      <xdr:nvGraphicFramePr>
        <xdr:cNvPr id="2" name="Chart 1">
          <a:extLst>
            <a:ext uri="{FF2B5EF4-FFF2-40B4-BE49-F238E27FC236}">
              <a16:creationId xmlns:a16="http://schemas.microsoft.com/office/drawing/2014/main" id="{8C1429D7-A868-469C-B7DB-04A8256C0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13</xdr:col>
      <xdr:colOff>0</xdr:colOff>
      <xdr:row>2</xdr:row>
      <xdr:rowOff>175452</xdr:rowOff>
    </xdr:to>
    <xdr:graphicFrame macro="">
      <xdr:nvGraphicFramePr>
        <xdr:cNvPr id="3" name="Chart 2">
          <a:extLst>
            <a:ext uri="{FF2B5EF4-FFF2-40B4-BE49-F238E27FC236}">
              <a16:creationId xmlns:a16="http://schemas.microsoft.com/office/drawing/2014/main" id="{A8DAA248-6740-49BF-95D4-E75E81867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xdr:row>
      <xdr:rowOff>0</xdr:rowOff>
    </xdr:from>
    <xdr:to>
      <xdr:col>13</xdr:col>
      <xdr:colOff>0</xdr:colOff>
      <xdr:row>3</xdr:row>
      <xdr:rowOff>175452</xdr:rowOff>
    </xdr:to>
    <xdr:graphicFrame macro="">
      <xdr:nvGraphicFramePr>
        <xdr:cNvPr id="4" name="Chart 3">
          <a:extLst>
            <a:ext uri="{FF2B5EF4-FFF2-40B4-BE49-F238E27FC236}">
              <a16:creationId xmlns:a16="http://schemas.microsoft.com/office/drawing/2014/main" id="{F787D796-E128-4FE7-B831-7F3B3ECD5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4</xdr:row>
      <xdr:rowOff>0</xdr:rowOff>
    </xdr:from>
    <xdr:to>
      <xdr:col>13</xdr:col>
      <xdr:colOff>0</xdr:colOff>
      <xdr:row>4</xdr:row>
      <xdr:rowOff>175452</xdr:rowOff>
    </xdr:to>
    <xdr:graphicFrame macro="">
      <xdr:nvGraphicFramePr>
        <xdr:cNvPr id="5" name="Chart 4">
          <a:extLst>
            <a:ext uri="{FF2B5EF4-FFF2-40B4-BE49-F238E27FC236}">
              <a16:creationId xmlns:a16="http://schemas.microsoft.com/office/drawing/2014/main" id="{E86860C7-FC91-402E-95BB-87C322CD8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5</xdr:row>
      <xdr:rowOff>0</xdr:rowOff>
    </xdr:from>
    <xdr:to>
      <xdr:col>13</xdr:col>
      <xdr:colOff>0</xdr:colOff>
      <xdr:row>5</xdr:row>
      <xdr:rowOff>175452</xdr:rowOff>
    </xdr:to>
    <xdr:graphicFrame macro="">
      <xdr:nvGraphicFramePr>
        <xdr:cNvPr id="6" name="Chart 5">
          <a:extLst>
            <a:ext uri="{FF2B5EF4-FFF2-40B4-BE49-F238E27FC236}">
              <a16:creationId xmlns:a16="http://schemas.microsoft.com/office/drawing/2014/main" id="{C643F71B-C1A3-4FF2-9573-37D884652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6</xdr:row>
      <xdr:rowOff>0</xdr:rowOff>
    </xdr:from>
    <xdr:to>
      <xdr:col>13</xdr:col>
      <xdr:colOff>0</xdr:colOff>
      <xdr:row>6</xdr:row>
      <xdr:rowOff>175452</xdr:rowOff>
    </xdr:to>
    <xdr:graphicFrame macro="">
      <xdr:nvGraphicFramePr>
        <xdr:cNvPr id="7" name="Chart 6">
          <a:extLst>
            <a:ext uri="{FF2B5EF4-FFF2-40B4-BE49-F238E27FC236}">
              <a16:creationId xmlns:a16="http://schemas.microsoft.com/office/drawing/2014/main" id="{1CA2A0FA-FC03-42BB-8F49-7EF2182B7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0</xdr:colOff>
      <xdr:row>7</xdr:row>
      <xdr:rowOff>0</xdr:rowOff>
    </xdr:from>
    <xdr:to>
      <xdr:col>13</xdr:col>
      <xdr:colOff>0</xdr:colOff>
      <xdr:row>7</xdr:row>
      <xdr:rowOff>175452</xdr:rowOff>
    </xdr:to>
    <xdr:graphicFrame macro="">
      <xdr:nvGraphicFramePr>
        <xdr:cNvPr id="8" name="Chart 7">
          <a:extLst>
            <a:ext uri="{FF2B5EF4-FFF2-40B4-BE49-F238E27FC236}">
              <a16:creationId xmlns:a16="http://schemas.microsoft.com/office/drawing/2014/main" id="{F25F6C6F-48A6-4BE1-8BAB-AB4F00A01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9</xdr:row>
      <xdr:rowOff>0</xdr:rowOff>
    </xdr:from>
    <xdr:to>
      <xdr:col>13</xdr:col>
      <xdr:colOff>0</xdr:colOff>
      <xdr:row>9</xdr:row>
      <xdr:rowOff>175452</xdr:rowOff>
    </xdr:to>
    <xdr:graphicFrame macro="">
      <xdr:nvGraphicFramePr>
        <xdr:cNvPr id="9" name="Chart 8">
          <a:extLst>
            <a:ext uri="{FF2B5EF4-FFF2-40B4-BE49-F238E27FC236}">
              <a16:creationId xmlns:a16="http://schemas.microsoft.com/office/drawing/2014/main" id="{A458A3AC-71F1-4D47-93B4-CF72FC302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10</xdr:row>
      <xdr:rowOff>0</xdr:rowOff>
    </xdr:from>
    <xdr:to>
      <xdr:col>13</xdr:col>
      <xdr:colOff>0</xdr:colOff>
      <xdr:row>10</xdr:row>
      <xdr:rowOff>175452</xdr:rowOff>
    </xdr:to>
    <xdr:graphicFrame macro="">
      <xdr:nvGraphicFramePr>
        <xdr:cNvPr id="10" name="Chart 9">
          <a:extLst>
            <a:ext uri="{FF2B5EF4-FFF2-40B4-BE49-F238E27FC236}">
              <a16:creationId xmlns:a16="http://schemas.microsoft.com/office/drawing/2014/main" id="{8AEB2D50-41D1-44CF-8447-54DDE3854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11</xdr:row>
      <xdr:rowOff>0</xdr:rowOff>
    </xdr:from>
    <xdr:to>
      <xdr:col>13</xdr:col>
      <xdr:colOff>0</xdr:colOff>
      <xdr:row>11</xdr:row>
      <xdr:rowOff>175452</xdr:rowOff>
    </xdr:to>
    <xdr:graphicFrame macro="">
      <xdr:nvGraphicFramePr>
        <xdr:cNvPr id="11" name="Chart 10">
          <a:extLst>
            <a:ext uri="{FF2B5EF4-FFF2-40B4-BE49-F238E27FC236}">
              <a16:creationId xmlns:a16="http://schemas.microsoft.com/office/drawing/2014/main" id="{E1BB8DCD-28D5-4BB1-95B8-352BB80A0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12</xdr:row>
      <xdr:rowOff>0</xdr:rowOff>
    </xdr:from>
    <xdr:to>
      <xdr:col>13</xdr:col>
      <xdr:colOff>0</xdr:colOff>
      <xdr:row>12</xdr:row>
      <xdr:rowOff>175452</xdr:rowOff>
    </xdr:to>
    <xdr:graphicFrame macro="">
      <xdr:nvGraphicFramePr>
        <xdr:cNvPr id="12" name="Chart 11">
          <a:extLst>
            <a:ext uri="{FF2B5EF4-FFF2-40B4-BE49-F238E27FC236}">
              <a16:creationId xmlns:a16="http://schemas.microsoft.com/office/drawing/2014/main" id="{739207CD-0B0E-4235-866E-0BA67EE7F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13</xdr:row>
      <xdr:rowOff>0</xdr:rowOff>
    </xdr:from>
    <xdr:to>
      <xdr:col>13</xdr:col>
      <xdr:colOff>0</xdr:colOff>
      <xdr:row>13</xdr:row>
      <xdr:rowOff>175452</xdr:rowOff>
    </xdr:to>
    <xdr:graphicFrame macro="">
      <xdr:nvGraphicFramePr>
        <xdr:cNvPr id="13" name="Chart 12">
          <a:extLst>
            <a:ext uri="{FF2B5EF4-FFF2-40B4-BE49-F238E27FC236}">
              <a16:creationId xmlns:a16="http://schemas.microsoft.com/office/drawing/2014/main" id="{4BCF0AC1-1363-407E-A024-2BCDB7D7A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15</xdr:row>
      <xdr:rowOff>0</xdr:rowOff>
    </xdr:from>
    <xdr:to>
      <xdr:col>13</xdr:col>
      <xdr:colOff>0</xdr:colOff>
      <xdr:row>15</xdr:row>
      <xdr:rowOff>175452</xdr:rowOff>
    </xdr:to>
    <xdr:graphicFrame macro="">
      <xdr:nvGraphicFramePr>
        <xdr:cNvPr id="14" name="Chart 13">
          <a:extLst>
            <a:ext uri="{FF2B5EF4-FFF2-40B4-BE49-F238E27FC236}">
              <a16:creationId xmlns:a16="http://schemas.microsoft.com/office/drawing/2014/main" id="{B016FBE8-0DAF-45DF-B33E-0B8C91C5E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16</xdr:row>
      <xdr:rowOff>0</xdr:rowOff>
    </xdr:from>
    <xdr:to>
      <xdr:col>13</xdr:col>
      <xdr:colOff>0</xdr:colOff>
      <xdr:row>16</xdr:row>
      <xdr:rowOff>175452</xdr:rowOff>
    </xdr:to>
    <xdr:graphicFrame macro="">
      <xdr:nvGraphicFramePr>
        <xdr:cNvPr id="15" name="Chart 14">
          <a:extLst>
            <a:ext uri="{FF2B5EF4-FFF2-40B4-BE49-F238E27FC236}">
              <a16:creationId xmlns:a16="http://schemas.microsoft.com/office/drawing/2014/main" id="{E49F5269-C622-4B60-A8A1-3DE359B35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18</xdr:row>
      <xdr:rowOff>0</xdr:rowOff>
    </xdr:from>
    <xdr:to>
      <xdr:col>13</xdr:col>
      <xdr:colOff>0</xdr:colOff>
      <xdr:row>18</xdr:row>
      <xdr:rowOff>175452</xdr:rowOff>
    </xdr:to>
    <xdr:graphicFrame macro="">
      <xdr:nvGraphicFramePr>
        <xdr:cNvPr id="16" name="Chart 15">
          <a:extLst>
            <a:ext uri="{FF2B5EF4-FFF2-40B4-BE49-F238E27FC236}">
              <a16:creationId xmlns:a16="http://schemas.microsoft.com/office/drawing/2014/main" id="{F1738BF9-AEEC-450E-8ECA-426CA6E3E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0</xdr:colOff>
      <xdr:row>20</xdr:row>
      <xdr:rowOff>0</xdr:rowOff>
    </xdr:from>
    <xdr:to>
      <xdr:col>13</xdr:col>
      <xdr:colOff>0</xdr:colOff>
      <xdr:row>20</xdr:row>
      <xdr:rowOff>175452</xdr:rowOff>
    </xdr:to>
    <xdr:graphicFrame macro="">
      <xdr:nvGraphicFramePr>
        <xdr:cNvPr id="17" name="Chart 16">
          <a:extLst>
            <a:ext uri="{FF2B5EF4-FFF2-40B4-BE49-F238E27FC236}">
              <a16:creationId xmlns:a16="http://schemas.microsoft.com/office/drawing/2014/main" id="{AF2FF9BD-B870-450B-964F-1C3F37894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21</xdr:row>
      <xdr:rowOff>0</xdr:rowOff>
    </xdr:from>
    <xdr:to>
      <xdr:col>13</xdr:col>
      <xdr:colOff>0</xdr:colOff>
      <xdr:row>21</xdr:row>
      <xdr:rowOff>175452</xdr:rowOff>
    </xdr:to>
    <xdr:graphicFrame macro="">
      <xdr:nvGraphicFramePr>
        <xdr:cNvPr id="18" name="Chart 17">
          <a:extLst>
            <a:ext uri="{FF2B5EF4-FFF2-40B4-BE49-F238E27FC236}">
              <a16:creationId xmlns:a16="http://schemas.microsoft.com/office/drawing/2014/main" id="{2E0C24ED-BF28-442D-84F2-CF39D0071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22</xdr:row>
      <xdr:rowOff>0</xdr:rowOff>
    </xdr:from>
    <xdr:to>
      <xdr:col>13</xdr:col>
      <xdr:colOff>0</xdr:colOff>
      <xdr:row>22</xdr:row>
      <xdr:rowOff>175452</xdr:rowOff>
    </xdr:to>
    <xdr:graphicFrame macro="">
      <xdr:nvGraphicFramePr>
        <xdr:cNvPr id="19" name="Chart 18">
          <a:extLst>
            <a:ext uri="{FF2B5EF4-FFF2-40B4-BE49-F238E27FC236}">
              <a16:creationId xmlns:a16="http://schemas.microsoft.com/office/drawing/2014/main" id="{C7320EF9-0BEC-48EF-9818-EF4CFFFFC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23</xdr:row>
      <xdr:rowOff>0</xdr:rowOff>
    </xdr:from>
    <xdr:to>
      <xdr:col>13</xdr:col>
      <xdr:colOff>0</xdr:colOff>
      <xdr:row>23</xdr:row>
      <xdr:rowOff>175452</xdr:rowOff>
    </xdr:to>
    <xdr:graphicFrame macro="">
      <xdr:nvGraphicFramePr>
        <xdr:cNvPr id="20" name="Chart 19">
          <a:extLst>
            <a:ext uri="{FF2B5EF4-FFF2-40B4-BE49-F238E27FC236}">
              <a16:creationId xmlns:a16="http://schemas.microsoft.com/office/drawing/2014/main" id="{E136D2C9-5E6B-43F7-B381-59A31BC91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0</xdr:colOff>
      <xdr:row>25</xdr:row>
      <xdr:rowOff>0</xdr:rowOff>
    </xdr:from>
    <xdr:to>
      <xdr:col>13</xdr:col>
      <xdr:colOff>0</xdr:colOff>
      <xdr:row>25</xdr:row>
      <xdr:rowOff>175452</xdr:rowOff>
    </xdr:to>
    <xdr:graphicFrame macro="">
      <xdr:nvGraphicFramePr>
        <xdr:cNvPr id="21" name="Chart 20">
          <a:extLst>
            <a:ext uri="{FF2B5EF4-FFF2-40B4-BE49-F238E27FC236}">
              <a16:creationId xmlns:a16="http://schemas.microsoft.com/office/drawing/2014/main" id="{B6F63CBF-C0E6-437A-B868-C91D6ED29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0</xdr:colOff>
      <xdr:row>26</xdr:row>
      <xdr:rowOff>0</xdr:rowOff>
    </xdr:from>
    <xdr:to>
      <xdr:col>13</xdr:col>
      <xdr:colOff>0</xdr:colOff>
      <xdr:row>26</xdr:row>
      <xdr:rowOff>175452</xdr:rowOff>
    </xdr:to>
    <xdr:graphicFrame macro="">
      <xdr:nvGraphicFramePr>
        <xdr:cNvPr id="22" name="Chart 21">
          <a:extLst>
            <a:ext uri="{FF2B5EF4-FFF2-40B4-BE49-F238E27FC236}">
              <a16:creationId xmlns:a16="http://schemas.microsoft.com/office/drawing/2014/main" id="{F7140AC5-BEFD-4EF3-8F8D-9A41FB3A8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0</xdr:colOff>
      <xdr:row>28</xdr:row>
      <xdr:rowOff>0</xdr:rowOff>
    </xdr:from>
    <xdr:to>
      <xdr:col>13</xdr:col>
      <xdr:colOff>0</xdr:colOff>
      <xdr:row>28</xdr:row>
      <xdr:rowOff>175452</xdr:rowOff>
    </xdr:to>
    <xdr:graphicFrame macro="">
      <xdr:nvGraphicFramePr>
        <xdr:cNvPr id="23" name="Chart 22">
          <a:extLst>
            <a:ext uri="{FF2B5EF4-FFF2-40B4-BE49-F238E27FC236}">
              <a16:creationId xmlns:a16="http://schemas.microsoft.com/office/drawing/2014/main" id="{35B09144-8BB6-4860-8B34-0AFC4ACA8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27</xdr:row>
      <xdr:rowOff>0</xdr:rowOff>
    </xdr:from>
    <xdr:to>
      <xdr:col>13</xdr:col>
      <xdr:colOff>0</xdr:colOff>
      <xdr:row>27</xdr:row>
      <xdr:rowOff>175452</xdr:rowOff>
    </xdr:to>
    <xdr:graphicFrame macro="">
      <xdr:nvGraphicFramePr>
        <xdr:cNvPr id="24" name="Chart 23">
          <a:extLst>
            <a:ext uri="{FF2B5EF4-FFF2-40B4-BE49-F238E27FC236}">
              <a16:creationId xmlns:a16="http://schemas.microsoft.com/office/drawing/2014/main" id="{1589474E-8759-46C8-BE4C-45FF2CAFC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29</xdr:row>
      <xdr:rowOff>0</xdr:rowOff>
    </xdr:from>
    <xdr:to>
      <xdr:col>13</xdr:col>
      <xdr:colOff>0</xdr:colOff>
      <xdr:row>29</xdr:row>
      <xdr:rowOff>175452</xdr:rowOff>
    </xdr:to>
    <xdr:graphicFrame macro="">
      <xdr:nvGraphicFramePr>
        <xdr:cNvPr id="25" name="Chart 24">
          <a:extLst>
            <a:ext uri="{FF2B5EF4-FFF2-40B4-BE49-F238E27FC236}">
              <a16:creationId xmlns:a16="http://schemas.microsoft.com/office/drawing/2014/main" id="{42889D0C-B7FD-41B3-BE45-3D5E85A41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xdr:col>
      <xdr:colOff>0</xdr:colOff>
      <xdr:row>31</xdr:row>
      <xdr:rowOff>0</xdr:rowOff>
    </xdr:from>
    <xdr:to>
      <xdr:col>13</xdr:col>
      <xdr:colOff>0</xdr:colOff>
      <xdr:row>31</xdr:row>
      <xdr:rowOff>175452</xdr:rowOff>
    </xdr:to>
    <xdr:graphicFrame macro="">
      <xdr:nvGraphicFramePr>
        <xdr:cNvPr id="26" name="Chart 25">
          <a:extLst>
            <a:ext uri="{FF2B5EF4-FFF2-40B4-BE49-F238E27FC236}">
              <a16:creationId xmlns:a16="http://schemas.microsoft.com/office/drawing/2014/main" id="{84C2FA72-2494-4DE8-ABF3-4E9A70A2C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0</xdr:colOff>
      <xdr:row>32</xdr:row>
      <xdr:rowOff>0</xdr:rowOff>
    </xdr:from>
    <xdr:to>
      <xdr:col>13</xdr:col>
      <xdr:colOff>0</xdr:colOff>
      <xdr:row>32</xdr:row>
      <xdr:rowOff>175452</xdr:rowOff>
    </xdr:to>
    <xdr:graphicFrame macro="">
      <xdr:nvGraphicFramePr>
        <xdr:cNvPr id="27" name="Chart 26">
          <a:extLst>
            <a:ext uri="{FF2B5EF4-FFF2-40B4-BE49-F238E27FC236}">
              <a16:creationId xmlns:a16="http://schemas.microsoft.com/office/drawing/2014/main" id="{A79DE396-1D5D-42CA-90A3-D3C020430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0</xdr:colOff>
      <xdr:row>8</xdr:row>
      <xdr:rowOff>0</xdr:rowOff>
    </xdr:from>
    <xdr:to>
      <xdr:col>13</xdr:col>
      <xdr:colOff>0</xdr:colOff>
      <xdr:row>8</xdr:row>
      <xdr:rowOff>175452</xdr:rowOff>
    </xdr:to>
    <xdr:graphicFrame macro="">
      <xdr:nvGraphicFramePr>
        <xdr:cNvPr id="28" name="Chart 27">
          <a:extLst>
            <a:ext uri="{FF2B5EF4-FFF2-40B4-BE49-F238E27FC236}">
              <a16:creationId xmlns:a16="http://schemas.microsoft.com/office/drawing/2014/main" id="{28E57415-BB53-4F4F-B378-20D8F311D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8F6A-1562-42F0-AE3E-31E2B9213C7C}">
  <dimension ref="A1"/>
  <sheetViews>
    <sheetView tabSelected="1" workbookViewId="0">
      <selection activeCell="A10" sqref="A10"/>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F4A01-7685-44AB-B41A-8D2650E0143C}">
  <dimension ref="A1:L37"/>
  <sheetViews>
    <sheetView workbookViewId="0"/>
  </sheetViews>
  <sheetFormatPr defaultRowHeight="14.4" x14ac:dyDescent="0.3"/>
  <cols>
    <col min="1" max="1" width="16.44140625" style="4" customWidth="1"/>
    <col min="2" max="16384" width="8.88671875" style="4"/>
  </cols>
  <sheetData>
    <row r="1" spans="1:12" ht="14.4" customHeight="1" x14ac:dyDescent="0.3">
      <c r="A1" s="104"/>
      <c r="B1" s="100" t="s">
        <v>198</v>
      </c>
      <c r="C1" s="101"/>
      <c r="D1" s="101"/>
      <c r="E1" s="101"/>
      <c r="F1" s="101"/>
      <c r="G1" s="101"/>
      <c r="H1" s="100" t="s">
        <v>195</v>
      </c>
      <c r="I1" s="101"/>
      <c r="J1" s="101"/>
      <c r="K1" s="102"/>
      <c r="L1" s="63"/>
    </row>
    <row r="2" spans="1:12" x14ac:dyDescent="0.3">
      <c r="A2" s="67"/>
      <c r="B2" s="68" t="s">
        <v>201</v>
      </c>
      <c r="C2" s="67" t="s">
        <v>202</v>
      </c>
      <c r="D2" s="67" t="s">
        <v>203</v>
      </c>
      <c r="E2" s="33" t="s">
        <v>49</v>
      </c>
      <c r="F2" s="67" t="s">
        <v>41</v>
      </c>
      <c r="G2" s="67" t="s">
        <v>95</v>
      </c>
      <c r="H2" s="68" t="s">
        <v>201</v>
      </c>
      <c r="I2" s="67" t="s">
        <v>202</v>
      </c>
      <c r="J2" s="67" t="s">
        <v>203</v>
      </c>
      <c r="K2" s="69" t="s">
        <v>95</v>
      </c>
    </row>
    <row r="3" spans="1:12" x14ac:dyDescent="0.3">
      <c r="A3" s="4" t="s">
        <v>2</v>
      </c>
      <c r="B3" s="105">
        <v>1</v>
      </c>
      <c r="C3" s="104">
        <v>11</v>
      </c>
      <c r="D3" s="104">
        <v>29</v>
      </c>
      <c r="E3" s="106">
        <v>0</v>
      </c>
      <c r="F3" s="104">
        <f>SUM(B3:E3)</f>
        <v>41</v>
      </c>
      <c r="G3" s="104">
        <v>41</v>
      </c>
      <c r="H3" s="107">
        <v>2.4390243902439025E-2</v>
      </c>
      <c r="I3" s="108">
        <v>0.26829268292682928</v>
      </c>
      <c r="J3" s="108">
        <v>0.70731707317073167</v>
      </c>
      <c r="K3" s="109">
        <v>1</v>
      </c>
    </row>
    <row r="4" spans="1:12" x14ac:dyDescent="0.3">
      <c r="A4" s="4" t="s">
        <v>3</v>
      </c>
      <c r="B4" s="105">
        <v>7</v>
      </c>
      <c r="C4" s="104">
        <v>33</v>
      </c>
      <c r="D4" s="104">
        <v>49</v>
      </c>
      <c r="E4" s="104">
        <v>0</v>
      </c>
      <c r="F4" s="104">
        <f t="shared" ref="F4:F30" si="0">SUM(B4:E4)</f>
        <v>89</v>
      </c>
      <c r="G4" s="104">
        <v>89</v>
      </c>
      <c r="H4" s="107">
        <v>7.8651685393258425E-2</v>
      </c>
      <c r="I4" s="108">
        <v>0.3707865168539326</v>
      </c>
      <c r="J4" s="108">
        <v>0.550561797752809</v>
      </c>
      <c r="K4" s="109">
        <v>1</v>
      </c>
    </row>
    <row r="5" spans="1:12" x14ac:dyDescent="0.3">
      <c r="A5" s="4" t="s">
        <v>4</v>
      </c>
      <c r="B5" s="105">
        <v>2</v>
      </c>
      <c r="C5" s="104">
        <v>11</v>
      </c>
      <c r="D5" s="104">
        <v>8</v>
      </c>
      <c r="E5" s="104">
        <v>0</v>
      </c>
      <c r="F5" s="104">
        <f t="shared" si="0"/>
        <v>21</v>
      </c>
      <c r="G5" s="104">
        <v>21</v>
      </c>
      <c r="H5" s="107">
        <v>9.5238095238095233E-2</v>
      </c>
      <c r="I5" s="108">
        <v>0.52380952380952384</v>
      </c>
      <c r="J5" s="108">
        <v>0.38095238095238093</v>
      </c>
      <c r="K5" s="109">
        <v>1</v>
      </c>
    </row>
    <row r="6" spans="1:12" x14ac:dyDescent="0.3">
      <c r="A6" s="4" t="s">
        <v>5</v>
      </c>
      <c r="B6" s="105">
        <v>2</v>
      </c>
      <c r="C6" s="104">
        <v>12</v>
      </c>
      <c r="D6" s="104">
        <v>8</v>
      </c>
      <c r="E6" s="104">
        <v>0</v>
      </c>
      <c r="F6" s="104">
        <f t="shared" si="0"/>
        <v>22</v>
      </c>
      <c r="G6" s="104">
        <v>22</v>
      </c>
      <c r="H6" s="107">
        <v>9.0909090909090912E-2</v>
      </c>
      <c r="I6" s="108">
        <v>0.54545454545454541</v>
      </c>
      <c r="J6" s="108">
        <v>0.36363636363636365</v>
      </c>
      <c r="K6" s="109">
        <v>1</v>
      </c>
    </row>
    <row r="7" spans="1:12" x14ac:dyDescent="0.3">
      <c r="A7" s="4" t="s">
        <v>6</v>
      </c>
      <c r="B7" s="105">
        <v>0</v>
      </c>
      <c r="C7" s="104">
        <v>1</v>
      </c>
      <c r="D7" s="104">
        <v>0</v>
      </c>
      <c r="E7" s="104">
        <v>0</v>
      </c>
      <c r="F7" s="104">
        <f t="shared" si="0"/>
        <v>1</v>
      </c>
      <c r="G7" s="104">
        <v>1</v>
      </c>
      <c r="H7" s="107">
        <v>0</v>
      </c>
      <c r="I7" s="108">
        <v>1</v>
      </c>
      <c r="J7" s="108">
        <v>0</v>
      </c>
      <c r="K7" s="109">
        <v>1</v>
      </c>
    </row>
    <row r="8" spans="1:12" x14ac:dyDescent="0.3">
      <c r="A8" s="4" t="s">
        <v>7</v>
      </c>
      <c r="B8" s="105">
        <v>2</v>
      </c>
      <c r="C8" s="104">
        <v>28</v>
      </c>
      <c r="D8" s="104">
        <v>26</v>
      </c>
      <c r="E8" s="104">
        <v>0</v>
      </c>
      <c r="F8" s="104">
        <f t="shared" si="0"/>
        <v>56</v>
      </c>
      <c r="G8" s="104">
        <v>56</v>
      </c>
      <c r="H8" s="107">
        <v>3.5714285714285712E-2</v>
      </c>
      <c r="I8" s="108">
        <v>0.5</v>
      </c>
      <c r="J8" s="108">
        <v>0.4642857142857143</v>
      </c>
      <c r="K8" s="109">
        <v>1</v>
      </c>
    </row>
    <row r="9" spans="1:12" ht="14.4" customHeight="1" x14ac:dyDescent="0.3">
      <c r="A9" s="4" t="s">
        <v>8</v>
      </c>
      <c r="B9" s="110">
        <v>3</v>
      </c>
      <c r="C9" s="111">
        <v>12</v>
      </c>
      <c r="D9" s="111">
        <v>13</v>
      </c>
      <c r="E9" s="111">
        <v>0</v>
      </c>
      <c r="F9" s="104">
        <f t="shared" si="0"/>
        <v>28</v>
      </c>
      <c r="G9" s="104">
        <v>28</v>
      </c>
      <c r="H9" s="112">
        <v>0.10714285714285714</v>
      </c>
      <c r="I9" s="113">
        <v>0.42857142857142855</v>
      </c>
      <c r="J9" s="113">
        <v>0.4642857142857143</v>
      </c>
      <c r="K9" s="109">
        <v>1</v>
      </c>
    </row>
    <row r="10" spans="1:12" x14ac:dyDescent="0.3">
      <c r="A10" s="4" t="s">
        <v>9</v>
      </c>
      <c r="B10" s="105">
        <v>1</v>
      </c>
      <c r="C10" s="104">
        <v>1</v>
      </c>
      <c r="D10" s="104">
        <v>1</v>
      </c>
      <c r="E10" s="104">
        <v>0</v>
      </c>
      <c r="F10" s="104">
        <f t="shared" si="0"/>
        <v>3</v>
      </c>
      <c r="G10" s="104">
        <v>3</v>
      </c>
      <c r="H10" s="107">
        <v>0.33333333333333331</v>
      </c>
      <c r="I10" s="108">
        <v>0.33333333333333331</v>
      </c>
      <c r="J10" s="108">
        <v>0.33333333333333331</v>
      </c>
      <c r="K10" s="109">
        <v>1</v>
      </c>
    </row>
    <row r="11" spans="1:12" x14ac:dyDescent="0.3">
      <c r="A11" s="4" t="s">
        <v>10</v>
      </c>
      <c r="B11" s="105">
        <v>2</v>
      </c>
      <c r="C11" s="104">
        <v>9</v>
      </c>
      <c r="D11" s="104">
        <v>10</v>
      </c>
      <c r="E11" s="104">
        <v>0</v>
      </c>
      <c r="F11" s="104">
        <f t="shared" si="0"/>
        <v>21</v>
      </c>
      <c r="G11" s="104">
        <v>21</v>
      </c>
      <c r="H11" s="107">
        <v>9.5238095238095233E-2</v>
      </c>
      <c r="I11" s="108">
        <v>0.42857142857142855</v>
      </c>
      <c r="J11" s="108">
        <v>0.47619047619047616</v>
      </c>
      <c r="K11" s="109">
        <v>1</v>
      </c>
    </row>
    <row r="12" spans="1:12" x14ac:dyDescent="0.3">
      <c r="A12" s="4" t="s">
        <v>11</v>
      </c>
      <c r="B12" s="105">
        <v>27</v>
      </c>
      <c r="C12" s="104">
        <v>77</v>
      </c>
      <c r="D12" s="104">
        <v>71</v>
      </c>
      <c r="E12" s="104">
        <v>0</v>
      </c>
      <c r="F12" s="104">
        <f t="shared" si="0"/>
        <v>175</v>
      </c>
      <c r="G12" s="104">
        <v>175</v>
      </c>
      <c r="H12" s="107">
        <v>0.15428571428571428</v>
      </c>
      <c r="I12" s="108">
        <v>0.44</v>
      </c>
      <c r="J12" s="108">
        <v>0.40571428571428569</v>
      </c>
      <c r="K12" s="109">
        <v>1</v>
      </c>
    </row>
    <row r="13" spans="1:12" x14ac:dyDescent="0.3">
      <c r="A13" s="4" t="s">
        <v>12</v>
      </c>
      <c r="B13" s="105">
        <v>43</v>
      </c>
      <c r="C13" s="104">
        <v>171</v>
      </c>
      <c r="D13" s="104">
        <v>231</v>
      </c>
      <c r="E13" s="104">
        <v>0</v>
      </c>
      <c r="F13" s="104">
        <f t="shared" si="0"/>
        <v>445</v>
      </c>
      <c r="G13" s="104">
        <v>445</v>
      </c>
      <c r="H13" s="107">
        <v>9.662921348314607E-2</v>
      </c>
      <c r="I13" s="108">
        <v>0.38426966292134829</v>
      </c>
      <c r="J13" s="108">
        <v>0.51910112359550564</v>
      </c>
      <c r="K13" s="109">
        <v>1</v>
      </c>
    </row>
    <row r="14" spans="1:12" x14ac:dyDescent="0.3">
      <c r="A14" s="4" t="s">
        <v>13</v>
      </c>
      <c r="B14" s="105">
        <v>0</v>
      </c>
      <c r="C14" s="104">
        <v>9</v>
      </c>
      <c r="D14" s="104">
        <v>3</v>
      </c>
      <c r="E14" s="104">
        <v>0</v>
      </c>
      <c r="F14" s="104">
        <f t="shared" si="0"/>
        <v>12</v>
      </c>
      <c r="G14" s="104">
        <v>12</v>
      </c>
      <c r="H14" s="107">
        <v>0</v>
      </c>
      <c r="I14" s="108">
        <v>0.75</v>
      </c>
      <c r="J14" s="108">
        <v>0.25</v>
      </c>
      <c r="K14" s="109">
        <v>1</v>
      </c>
    </row>
    <row r="15" spans="1:12" x14ac:dyDescent="0.3">
      <c r="A15" s="4" t="s">
        <v>14</v>
      </c>
      <c r="B15" s="105">
        <v>2</v>
      </c>
      <c r="C15" s="104">
        <v>37</v>
      </c>
      <c r="D15" s="104">
        <v>29</v>
      </c>
      <c r="E15" s="104">
        <v>0</v>
      </c>
      <c r="F15" s="104">
        <f t="shared" si="0"/>
        <v>68</v>
      </c>
      <c r="G15" s="104">
        <v>68</v>
      </c>
      <c r="H15" s="107">
        <v>2.9411764705882353E-2</v>
      </c>
      <c r="I15" s="108">
        <v>0.54411764705882348</v>
      </c>
      <c r="J15" s="108">
        <v>0.4264705882352941</v>
      </c>
      <c r="K15" s="109">
        <v>1</v>
      </c>
    </row>
    <row r="16" spans="1:12" x14ac:dyDescent="0.3">
      <c r="A16" s="4" t="s">
        <v>109</v>
      </c>
      <c r="B16" s="105">
        <v>3</v>
      </c>
      <c r="C16" s="104">
        <v>4</v>
      </c>
      <c r="D16" s="104">
        <v>3</v>
      </c>
      <c r="E16" s="104">
        <v>0</v>
      </c>
      <c r="F16" s="104">
        <f t="shared" si="0"/>
        <v>10</v>
      </c>
      <c r="G16" s="104">
        <v>10</v>
      </c>
      <c r="H16" s="107">
        <v>0.3</v>
      </c>
      <c r="I16" s="108">
        <v>0.4</v>
      </c>
      <c r="J16" s="108">
        <v>0.3</v>
      </c>
      <c r="K16" s="109">
        <v>1</v>
      </c>
    </row>
    <row r="17" spans="1:11" x14ac:dyDescent="0.3">
      <c r="A17" s="4" t="s">
        <v>15</v>
      </c>
      <c r="B17" s="105">
        <v>18</v>
      </c>
      <c r="C17" s="104">
        <v>84</v>
      </c>
      <c r="D17" s="104">
        <v>112</v>
      </c>
      <c r="E17" s="104">
        <v>5</v>
      </c>
      <c r="F17" s="104">
        <f t="shared" si="0"/>
        <v>219</v>
      </c>
      <c r="G17" s="104">
        <v>214</v>
      </c>
      <c r="H17" s="107">
        <v>8.4112149532710276E-2</v>
      </c>
      <c r="I17" s="108">
        <v>0.3925233644859813</v>
      </c>
      <c r="J17" s="108">
        <v>0.52336448598130836</v>
      </c>
      <c r="K17" s="109">
        <v>1</v>
      </c>
    </row>
    <row r="18" spans="1:11" x14ac:dyDescent="0.3">
      <c r="A18" s="4" t="s">
        <v>16</v>
      </c>
      <c r="B18" s="105">
        <v>0</v>
      </c>
      <c r="C18" s="104">
        <v>6</v>
      </c>
      <c r="D18" s="104">
        <v>1</v>
      </c>
      <c r="E18" s="104">
        <v>2</v>
      </c>
      <c r="F18" s="104">
        <f t="shared" si="0"/>
        <v>9</v>
      </c>
      <c r="G18" s="104">
        <v>7</v>
      </c>
      <c r="H18" s="107">
        <v>0</v>
      </c>
      <c r="I18" s="108">
        <v>0.8571428571428571</v>
      </c>
      <c r="J18" s="108">
        <v>0.14285714285714285</v>
      </c>
      <c r="K18" s="109">
        <v>1</v>
      </c>
    </row>
    <row r="19" spans="1:11" x14ac:dyDescent="0.3">
      <c r="A19" s="4" t="s">
        <v>219</v>
      </c>
      <c r="B19" s="105">
        <v>1</v>
      </c>
      <c r="C19" s="104">
        <v>12</v>
      </c>
      <c r="D19" s="104">
        <v>8</v>
      </c>
      <c r="E19" s="104">
        <v>1</v>
      </c>
      <c r="F19" s="104">
        <f t="shared" si="0"/>
        <v>22</v>
      </c>
      <c r="G19" s="104">
        <v>21</v>
      </c>
      <c r="H19" s="107">
        <v>4.7619047619047616E-2</v>
      </c>
      <c r="I19" s="108">
        <v>0.5714285714285714</v>
      </c>
      <c r="J19" s="108">
        <v>0.38095238095238093</v>
      </c>
      <c r="K19" s="109">
        <v>1</v>
      </c>
    </row>
    <row r="20" spans="1:11" x14ac:dyDescent="0.3">
      <c r="A20" s="4" t="s">
        <v>17</v>
      </c>
      <c r="B20" s="105">
        <v>1</v>
      </c>
      <c r="C20" s="104">
        <v>2</v>
      </c>
      <c r="D20" s="104">
        <v>0</v>
      </c>
      <c r="E20" s="104">
        <v>0</v>
      </c>
      <c r="F20" s="104">
        <f t="shared" si="0"/>
        <v>3</v>
      </c>
      <c r="G20" s="104">
        <v>3</v>
      </c>
      <c r="H20" s="107">
        <v>0.33333333333333331</v>
      </c>
      <c r="I20" s="108">
        <v>0.66666666666666663</v>
      </c>
      <c r="J20" s="108">
        <v>0</v>
      </c>
      <c r="K20" s="109">
        <v>1</v>
      </c>
    </row>
    <row r="21" spans="1:11" x14ac:dyDescent="0.3">
      <c r="A21" s="4" t="s">
        <v>18</v>
      </c>
      <c r="B21" s="105">
        <v>0</v>
      </c>
      <c r="C21" s="104">
        <v>1</v>
      </c>
      <c r="D21" s="104">
        <v>0</v>
      </c>
      <c r="E21" s="104">
        <v>0</v>
      </c>
      <c r="F21" s="104">
        <f t="shared" si="0"/>
        <v>1</v>
      </c>
      <c r="G21" s="104">
        <v>1</v>
      </c>
      <c r="H21" s="107">
        <v>0</v>
      </c>
      <c r="I21" s="108">
        <v>1</v>
      </c>
      <c r="J21" s="108">
        <v>0</v>
      </c>
      <c r="K21" s="109">
        <v>1</v>
      </c>
    </row>
    <row r="22" spans="1:11" x14ac:dyDescent="0.3">
      <c r="A22" s="4" t="s">
        <v>19</v>
      </c>
      <c r="B22" s="105">
        <v>19</v>
      </c>
      <c r="C22" s="104">
        <v>56</v>
      </c>
      <c r="D22" s="104">
        <v>82</v>
      </c>
      <c r="E22" s="104">
        <v>3</v>
      </c>
      <c r="F22" s="104">
        <f t="shared" si="0"/>
        <v>160</v>
      </c>
      <c r="G22" s="104">
        <v>157</v>
      </c>
      <c r="H22" s="107">
        <v>0.12101910828025478</v>
      </c>
      <c r="I22" s="108">
        <v>0.35668789808917195</v>
      </c>
      <c r="J22" s="108">
        <v>0.52229299363057324</v>
      </c>
      <c r="K22" s="109">
        <v>1</v>
      </c>
    </row>
    <row r="23" spans="1:11" x14ac:dyDescent="0.3">
      <c r="A23" s="4" t="s">
        <v>20</v>
      </c>
      <c r="B23" s="105">
        <v>26</v>
      </c>
      <c r="C23" s="104">
        <v>137</v>
      </c>
      <c r="D23" s="104">
        <v>122</v>
      </c>
      <c r="E23" s="104">
        <v>0</v>
      </c>
      <c r="F23" s="104">
        <f t="shared" si="0"/>
        <v>285</v>
      </c>
      <c r="G23" s="104">
        <v>285</v>
      </c>
      <c r="H23" s="107">
        <v>9.1228070175438603E-2</v>
      </c>
      <c r="I23" s="108">
        <v>0.48070175438596491</v>
      </c>
      <c r="J23" s="108">
        <v>0.42807017543859649</v>
      </c>
      <c r="K23" s="109">
        <v>1</v>
      </c>
    </row>
    <row r="24" spans="1:11" x14ac:dyDescent="0.3">
      <c r="A24" s="4" t="s">
        <v>21</v>
      </c>
      <c r="B24" s="105">
        <v>4</v>
      </c>
      <c r="C24" s="104">
        <v>15</v>
      </c>
      <c r="D24" s="104">
        <v>7</v>
      </c>
      <c r="E24" s="104">
        <v>0</v>
      </c>
      <c r="F24" s="104">
        <f t="shared" si="0"/>
        <v>26</v>
      </c>
      <c r="G24" s="104">
        <v>26</v>
      </c>
      <c r="H24" s="107">
        <v>0.15384615384615385</v>
      </c>
      <c r="I24" s="108">
        <v>0.57692307692307687</v>
      </c>
      <c r="J24" s="108">
        <v>0.26923076923076922</v>
      </c>
      <c r="K24" s="109">
        <v>1</v>
      </c>
    </row>
    <row r="25" spans="1:11" x14ac:dyDescent="0.3">
      <c r="A25" s="4" t="s">
        <v>22</v>
      </c>
      <c r="B25" s="105">
        <v>11</v>
      </c>
      <c r="C25" s="104">
        <v>97</v>
      </c>
      <c r="D25" s="104">
        <v>72</v>
      </c>
      <c r="E25" s="104">
        <v>1</v>
      </c>
      <c r="F25" s="104">
        <f t="shared" si="0"/>
        <v>181</v>
      </c>
      <c r="G25" s="104">
        <v>180</v>
      </c>
      <c r="H25" s="107">
        <v>6.1111111111111109E-2</v>
      </c>
      <c r="I25" s="108">
        <v>0.53888888888888886</v>
      </c>
      <c r="J25" s="108">
        <v>0.4</v>
      </c>
      <c r="K25" s="109">
        <v>1</v>
      </c>
    </row>
    <row r="26" spans="1:11" x14ac:dyDescent="0.3">
      <c r="A26" s="4" t="s">
        <v>23</v>
      </c>
      <c r="B26" s="105">
        <v>2</v>
      </c>
      <c r="C26" s="104">
        <v>12</v>
      </c>
      <c r="D26" s="104">
        <v>5</v>
      </c>
      <c r="E26" s="104">
        <v>0</v>
      </c>
      <c r="F26" s="104">
        <f t="shared" si="0"/>
        <v>19</v>
      </c>
      <c r="G26" s="104">
        <v>19</v>
      </c>
      <c r="H26" s="107">
        <v>0.10526315789473684</v>
      </c>
      <c r="I26" s="108">
        <v>0.63157894736842102</v>
      </c>
      <c r="J26" s="108">
        <v>0.26315789473684209</v>
      </c>
      <c r="K26" s="109">
        <v>1</v>
      </c>
    </row>
    <row r="27" spans="1:11" x14ac:dyDescent="0.3">
      <c r="A27" s="4" t="s">
        <v>24</v>
      </c>
      <c r="B27" s="105">
        <v>1</v>
      </c>
      <c r="C27" s="104">
        <v>6</v>
      </c>
      <c r="D27" s="104">
        <v>1</v>
      </c>
      <c r="E27" s="104">
        <v>0</v>
      </c>
      <c r="F27" s="104">
        <f t="shared" si="0"/>
        <v>8</v>
      </c>
      <c r="G27" s="104">
        <v>8</v>
      </c>
      <c r="H27" s="107">
        <v>0.125</v>
      </c>
      <c r="I27" s="108">
        <v>0.75</v>
      </c>
      <c r="J27" s="108">
        <v>0.125</v>
      </c>
      <c r="K27" s="109">
        <v>1</v>
      </c>
    </row>
    <row r="28" spans="1:11" x14ac:dyDescent="0.3">
      <c r="A28" s="4" t="s">
        <v>25</v>
      </c>
      <c r="B28" s="105">
        <v>4</v>
      </c>
      <c r="C28" s="104">
        <v>33</v>
      </c>
      <c r="D28" s="104">
        <v>21</v>
      </c>
      <c r="E28" s="104">
        <v>0</v>
      </c>
      <c r="F28" s="104">
        <f t="shared" si="0"/>
        <v>58</v>
      </c>
      <c r="G28" s="104">
        <v>58</v>
      </c>
      <c r="H28" s="107">
        <v>6.8965517241379309E-2</v>
      </c>
      <c r="I28" s="108">
        <v>0.56896551724137934</v>
      </c>
      <c r="J28" s="108">
        <v>0.36206896551724138</v>
      </c>
      <c r="K28" s="109">
        <v>1</v>
      </c>
    </row>
    <row r="29" spans="1:11" x14ac:dyDescent="0.3">
      <c r="A29" s="4" t="s">
        <v>26</v>
      </c>
      <c r="B29" s="105">
        <v>0</v>
      </c>
      <c r="C29" s="104">
        <v>9</v>
      </c>
      <c r="D29" s="104">
        <v>14</v>
      </c>
      <c r="E29" s="104">
        <v>0</v>
      </c>
      <c r="F29" s="104">
        <f t="shared" si="0"/>
        <v>23</v>
      </c>
      <c r="G29" s="104">
        <v>23</v>
      </c>
      <c r="H29" s="107">
        <v>0</v>
      </c>
      <c r="I29" s="108">
        <v>0.39130434782608697</v>
      </c>
      <c r="J29" s="108">
        <v>0.60869565217391308</v>
      </c>
      <c r="K29" s="109">
        <v>1</v>
      </c>
    </row>
    <row r="30" spans="1:11" x14ac:dyDescent="0.3">
      <c r="A30" s="114" t="s">
        <v>223</v>
      </c>
      <c r="B30" s="104">
        <v>182</v>
      </c>
      <c r="C30" s="104">
        <v>886</v>
      </c>
      <c r="D30" s="104">
        <v>926</v>
      </c>
      <c r="E30" s="33">
        <v>12</v>
      </c>
      <c r="F30" s="104">
        <f t="shared" si="0"/>
        <v>2006</v>
      </c>
      <c r="G30" s="104">
        <v>1994</v>
      </c>
      <c r="H30" s="107">
        <f>B30/$G$30</f>
        <v>9.1273821464393182E-2</v>
      </c>
      <c r="I30" s="108">
        <f t="shared" ref="I30:J30" si="1">C30/$G$30</f>
        <v>0.44433299899699097</v>
      </c>
      <c r="J30" s="108">
        <f t="shared" si="1"/>
        <v>0.46439317953861586</v>
      </c>
      <c r="K30" s="109">
        <v>1</v>
      </c>
    </row>
    <row r="31" spans="1:11" x14ac:dyDescent="0.3">
      <c r="A31" s="114" t="s">
        <v>224</v>
      </c>
      <c r="H31" s="29">
        <v>9.0677534386143663E-2</v>
      </c>
      <c r="I31" s="29">
        <v>0.44319918492103921</v>
      </c>
      <c r="J31" s="29">
        <v>0.46612328069281711</v>
      </c>
      <c r="K31" s="35">
        <v>1</v>
      </c>
    </row>
    <row r="33" spans="1:9" x14ac:dyDescent="0.3">
      <c r="A33" s="4" t="s">
        <v>199</v>
      </c>
    </row>
    <row r="35" spans="1:9" x14ac:dyDescent="0.3">
      <c r="I35" s="29"/>
    </row>
    <row r="36" spans="1:9" x14ac:dyDescent="0.3">
      <c r="I36" s="29"/>
    </row>
    <row r="37" spans="1:9" x14ac:dyDescent="0.3">
      <c r="I37" s="29"/>
    </row>
  </sheetData>
  <mergeCells count="2">
    <mergeCell ref="H1:K1"/>
    <mergeCell ref="B1:G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3C33-46BF-4F99-A272-7ACA9D9BAA1E}">
  <dimension ref="A1:S33"/>
  <sheetViews>
    <sheetView workbookViewId="0">
      <selection activeCell="R12" sqref="R12"/>
    </sheetView>
  </sheetViews>
  <sheetFormatPr defaultRowHeight="14.4" x14ac:dyDescent="0.3"/>
  <cols>
    <col min="12" max="15" width="10.44140625" customWidth="1"/>
    <col min="18" max="18" width="13.44140625" customWidth="1"/>
  </cols>
  <sheetData>
    <row r="1" spans="1:19" x14ac:dyDescent="0.3">
      <c r="A1" s="13"/>
      <c r="B1" s="81" t="s">
        <v>198</v>
      </c>
      <c r="C1" s="82"/>
      <c r="D1" s="82"/>
      <c r="E1" s="82"/>
      <c r="F1" s="82"/>
      <c r="G1" s="82"/>
      <c r="H1" s="81" t="s">
        <v>195</v>
      </c>
      <c r="I1" s="82"/>
      <c r="J1" s="82"/>
      <c r="K1" s="83"/>
      <c r="L1" s="84" t="s">
        <v>226</v>
      </c>
      <c r="M1" s="85"/>
      <c r="N1" s="85"/>
      <c r="O1" s="86"/>
      <c r="P1" s="87" t="s">
        <v>228</v>
      </c>
      <c r="Q1" s="88"/>
      <c r="R1" s="88"/>
      <c r="S1" s="89"/>
    </row>
    <row r="2" spans="1:19" x14ac:dyDescent="0.3">
      <c r="A2" s="10"/>
      <c r="B2" s="11" t="s">
        <v>201</v>
      </c>
      <c r="C2" s="10" t="s">
        <v>202</v>
      </c>
      <c r="D2" s="10" t="s">
        <v>203</v>
      </c>
      <c r="E2" s="9" t="s">
        <v>49</v>
      </c>
      <c r="F2" s="10" t="s">
        <v>41</v>
      </c>
      <c r="G2" s="10" t="s">
        <v>95</v>
      </c>
      <c r="H2" s="11" t="s">
        <v>201</v>
      </c>
      <c r="I2" s="10" t="s">
        <v>202</v>
      </c>
      <c r="J2" s="10" t="s">
        <v>203</v>
      </c>
      <c r="K2" s="12" t="s">
        <v>95</v>
      </c>
      <c r="L2" s="11" t="s">
        <v>201</v>
      </c>
      <c r="M2" s="10" t="s">
        <v>202</v>
      </c>
      <c r="N2" s="10" t="s">
        <v>203</v>
      </c>
      <c r="O2" s="10" t="s">
        <v>227</v>
      </c>
      <c r="P2" s="11" t="s">
        <v>201</v>
      </c>
      <c r="Q2" s="9" t="s">
        <v>202</v>
      </c>
      <c r="R2" s="10" t="s">
        <v>203</v>
      </c>
      <c r="S2" s="12" t="s">
        <v>227</v>
      </c>
    </row>
    <row r="3" spans="1:19" x14ac:dyDescent="0.3">
      <c r="A3" t="s">
        <v>2</v>
      </c>
      <c r="B3" s="47">
        <v>1</v>
      </c>
      <c r="C3" s="13">
        <v>11</v>
      </c>
      <c r="D3" s="13">
        <v>29</v>
      </c>
      <c r="E3" s="60">
        <v>0</v>
      </c>
      <c r="F3" s="13">
        <v>41</v>
      </c>
      <c r="G3" s="13">
        <v>41</v>
      </c>
      <c r="H3" s="50">
        <v>2.4390243902439025E-2</v>
      </c>
      <c r="I3" s="51">
        <v>0.26829268292682928</v>
      </c>
      <c r="J3" s="51">
        <v>0.70731707317073167</v>
      </c>
      <c r="K3" s="54">
        <v>1</v>
      </c>
      <c r="L3">
        <v>2262834</v>
      </c>
      <c r="M3">
        <v>4912441</v>
      </c>
      <c r="N3">
        <v>1646992</v>
      </c>
      <c r="O3">
        <v>8822267</v>
      </c>
      <c r="P3" s="115">
        <v>0.44192371159351501</v>
      </c>
      <c r="Q3" s="116">
        <v>2.2392126439788287</v>
      </c>
      <c r="R3" s="117">
        <v>17.607857233064884</v>
      </c>
      <c r="S3" s="118">
        <v>4.6473315758863336</v>
      </c>
    </row>
    <row r="4" spans="1:19" x14ac:dyDescent="0.3">
      <c r="A4" t="s">
        <v>3</v>
      </c>
      <c r="B4" s="47">
        <v>7</v>
      </c>
      <c r="C4" s="13">
        <v>33</v>
      </c>
      <c r="D4" s="13">
        <v>49</v>
      </c>
      <c r="E4" s="13">
        <v>0</v>
      </c>
      <c r="F4" s="13">
        <v>89</v>
      </c>
      <c r="G4" s="13">
        <v>89</v>
      </c>
      <c r="H4" s="50">
        <v>7.8651685393258425E-2</v>
      </c>
      <c r="I4" s="51">
        <v>0.3707865168539326</v>
      </c>
      <c r="J4" s="51">
        <v>0.550561797752809</v>
      </c>
      <c r="K4" s="54">
        <v>1</v>
      </c>
      <c r="L4">
        <v>3237557</v>
      </c>
      <c r="M4">
        <v>6030377</v>
      </c>
      <c r="N4">
        <v>2130655</v>
      </c>
      <c r="O4">
        <v>11398589</v>
      </c>
      <c r="P4" s="115">
        <v>2.1621240954213312</v>
      </c>
      <c r="Q4" s="117">
        <v>5.4722946840636997</v>
      </c>
      <c r="R4" s="117">
        <v>22.997622796745603</v>
      </c>
      <c r="S4" s="118">
        <v>7.8079839531015649</v>
      </c>
    </row>
    <row r="5" spans="1:19" x14ac:dyDescent="0.3">
      <c r="A5" t="s">
        <v>4</v>
      </c>
      <c r="B5" s="47">
        <v>2</v>
      </c>
      <c r="C5" s="13">
        <v>11</v>
      </c>
      <c r="D5" s="13">
        <v>8</v>
      </c>
      <c r="E5" s="13">
        <v>0</v>
      </c>
      <c r="F5" s="13">
        <v>21</v>
      </c>
      <c r="G5" s="13">
        <v>21</v>
      </c>
      <c r="H5" s="50">
        <v>9.5238095238095233E-2</v>
      </c>
      <c r="I5" s="51">
        <v>0.52380952380952384</v>
      </c>
      <c r="J5" s="51">
        <v>0.38095238095238093</v>
      </c>
      <c r="K5" s="54">
        <v>1</v>
      </c>
      <c r="L5">
        <v>1642606</v>
      </c>
      <c r="M5">
        <v>3925520</v>
      </c>
      <c r="N5">
        <v>1481908</v>
      </c>
      <c r="O5">
        <v>7050034</v>
      </c>
      <c r="P5" s="115">
        <v>1.2175774348809147</v>
      </c>
      <c r="Q5" s="117">
        <v>2.8021765269314636</v>
      </c>
      <c r="R5" s="117">
        <v>5.3984457874577911</v>
      </c>
      <c r="S5" s="118">
        <v>2.9787090388500252</v>
      </c>
    </row>
    <row r="6" spans="1:19" x14ac:dyDescent="0.3">
      <c r="A6" t="s">
        <v>5</v>
      </c>
      <c r="B6" s="47">
        <v>2</v>
      </c>
      <c r="C6" s="13">
        <v>12</v>
      </c>
      <c r="D6" s="13">
        <v>8</v>
      </c>
      <c r="E6" s="13">
        <v>0</v>
      </c>
      <c r="F6" s="13">
        <v>22</v>
      </c>
      <c r="G6" s="13">
        <v>22</v>
      </c>
      <c r="H6" s="50">
        <v>9.0909090909090912E-2</v>
      </c>
      <c r="I6" s="51">
        <v>0.54545454545454541</v>
      </c>
      <c r="J6" s="51">
        <v>0.36363636363636365</v>
      </c>
      <c r="K6" s="54">
        <v>1</v>
      </c>
      <c r="L6">
        <v>1049970</v>
      </c>
      <c r="M6">
        <v>2230162</v>
      </c>
      <c r="N6">
        <v>825361</v>
      </c>
      <c r="O6">
        <v>4105493</v>
      </c>
      <c r="P6" s="115">
        <v>1.9048163280855643</v>
      </c>
      <c r="Q6" s="117">
        <v>5.3807750288992455</v>
      </c>
      <c r="R6" s="117">
        <v>9.6927283939997153</v>
      </c>
      <c r="S6" s="118">
        <v>5.358674341912165</v>
      </c>
    </row>
    <row r="7" spans="1:19" x14ac:dyDescent="0.3">
      <c r="A7" t="s">
        <v>6</v>
      </c>
      <c r="B7" s="47">
        <v>0</v>
      </c>
      <c r="C7" s="13">
        <v>1</v>
      </c>
      <c r="D7" s="13">
        <v>0</v>
      </c>
      <c r="E7" s="13">
        <v>0</v>
      </c>
      <c r="F7" s="13">
        <v>1</v>
      </c>
      <c r="G7" s="13">
        <v>1</v>
      </c>
      <c r="H7" s="50">
        <v>0</v>
      </c>
      <c r="I7" s="51">
        <v>1</v>
      </c>
      <c r="J7" s="51">
        <v>0</v>
      </c>
      <c r="K7" s="54">
        <v>1</v>
      </c>
      <c r="L7">
        <v>254637</v>
      </c>
      <c r="M7">
        <v>472379</v>
      </c>
      <c r="N7">
        <v>137220</v>
      </c>
      <c r="O7">
        <v>864236</v>
      </c>
      <c r="P7" s="115">
        <v>0</v>
      </c>
      <c r="Q7" s="117">
        <v>2.1169442333380615</v>
      </c>
      <c r="R7" s="117">
        <v>0</v>
      </c>
      <c r="S7" s="118">
        <v>1.1570913500479036</v>
      </c>
    </row>
    <row r="8" spans="1:19" x14ac:dyDescent="0.3">
      <c r="A8" t="s">
        <v>7</v>
      </c>
      <c r="B8" s="47">
        <v>2</v>
      </c>
      <c r="C8" s="13">
        <v>28</v>
      </c>
      <c r="D8" s="13">
        <v>26</v>
      </c>
      <c r="E8" s="13">
        <v>0</v>
      </c>
      <c r="F8" s="13">
        <v>56</v>
      </c>
      <c r="G8" s="13">
        <v>56</v>
      </c>
      <c r="H8" s="50">
        <v>3.5714285714285712E-2</v>
      </c>
      <c r="I8" s="51">
        <v>0.5</v>
      </c>
      <c r="J8" s="51">
        <v>0.4642857142857143</v>
      </c>
      <c r="K8" s="54">
        <v>1</v>
      </c>
      <c r="L8">
        <v>2658075</v>
      </c>
      <c r="M8">
        <v>5911797</v>
      </c>
      <c r="N8">
        <v>2040183</v>
      </c>
      <c r="O8">
        <v>10610055</v>
      </c>
      <c r="P8" s="115">
        <v>0.75242421677341687</v>
      </c>
      <c r="Q8" s="117">
        <v>4.73629253507859</v>
      </c>
      <c r="R8" s="117">
        <v>12.74395483150286</v>
      </c>
      <c r="S8" s="118">
        <v>5.278012225195817</v>
      </c>
    </row>
    <row r="9" spans="1:19" x14ac:dyDescent="0.3">
      <c r="A9" t="s">
        <v>8</v>
      </c>
      <c r="B9" s="48">
        <v>3</v>
      </c>
      <c r="C9" s="49">
        <v>12</v>
      </c>
      <c r="D9" s="49">
        <v>13</v>
      </c>
      <c r="E9" s="49">
        <v>0</v>
      </c>
      <c r="F9" s="13">
        <v>28</v>
      </c>
      <c r="G9" s="13">
        <v>28</v>
      </c>
      <c r="H9" s="52">
        <v>0.10714285714285714</v>
      </c>
      <c r="I9" s="53">
        <v>0.42857142857142855</v>
      </c>
      <c r="J9" s="53">
        <v>0.4642857142857143</v>
      </c>
      <c r="K9" s="54">
        <v>1</v>
      </c>
      <c r="L9">
        <v>1698122</v>
      </c>
      <c r="M9">
        <v>2967005</v>
      </c>
      <c r="N9">
        <v>1116063</v>
      </c>
      <c r="O9">
        <v>5781190</v>
      </c>
      <c r="P9" s="115">
        <v>1.7666575193066223</v>
      </c>
      <c r="Q9" s="117">
        <v>4.0444825674375338</v>
      </c>
      <c r="R9" s="117">
        <v>11.648087966360322</v>
      </c>
      <c r="S9" s="118">
        <v>4.8432935087758748</v>
      </c>
    </row>
    <row r="10" spans="1:19" x14ac:dyDescent="0.3">
      <c r="A10" t="s">
        <v>9</v>
      </c>
      <c r="B10" s="47">
        <v>1</v>
      </c>
      <c r="C10" s="13">
        <v>1</v>
      </c>
      <c r="D10" s="13">
        <v>1</v>
      </c>
      <c r="E10" s="13">
        <v>0</v>
      </c>
      <c r="F10" s="13">
        <v>3</v>
      </c>
      <c r="G10" s="13">
        <v>3</v>
      </c>
      <c r="H10" s="50">
        <v>0.33333333333333331</v>
      </c>
      <c r="I10" s="51">
        <v>0.33333333333333331</v>
      </c>
      <c r="J10" s="51">
        <v>0.33333333333333331</v>
      </c>
      <c r="K10" s="54">
        <v>1</v>
      </c>
      <c r="L10">
        <v>341992</v>
      </c>
      <c r="M10">
        <v>718759</v>
      </c>
      <c r="N10">
        <v>258382</v>
      </c>
      <c r="O10">
        <v>1319133</v>
      </c>
      <c r="P10" s="115">
        <v>2.9240450069007462</v>
      </c>
      <c r="Q10" s="117">
        <v>1.3912869264941379</v>
      </c>
      <c r="R10" s="117">
        <v>3.8702386389144756</v>
      </c>
      <c r="S10" s="118">
        <v>2.2742210224442876</v>
      </c>
    </row>
    <row r="11" spans="1:19" x14ac:dyDescent="0.3">
      <c r="A11" t="s">
        <v>10</v>
      </c>
      <c r="B11" s="47">
        <v>2</v>
      </c>
      <c r="C11" s="13">
        <v>9</v>
      </c>
      <c r="D11" s="13">
        <v>10</v>
      </c>
      <c r="E11" s="13">
        <v>0</v>
      </c>
      <c r="F11" s="13">
        <v>21</v>
      </c>
      <c r="G11" s="13">
        <v>21</v>
      </c>
      <c r="H11" s="50">
        <v>9.5238095238095233E-2</v>
      </c>
      <c r="I11" s="51">
        <v>0.42857142857142855</v>
      </c>
      <c r="J11" s="51">
        <v>0.47619047619047616</v>
      </c>
      <c r="K11" s="54">
        <v>1</v>
      </c>
      <c r="L11">
        <v>1514231</v>
      </c>
      <c r="M11">
        <v>2819581</v>
      </c>
      <c r="N11">
        <v>1179318</v>
      </c>
      <c r="O11">
        <v>5513130</v>
      </c>
      <c r="P11" s="115">
        <v>1.3208024403145888</v>
      </c>
      <c r="Q11" s="117">
        <v>3.1919636286384394</v>
      </c>
      <c r="R11" s="117">
        <v>8.4794771215227787</v>
      </c>
      <c r="S11" s="118">
        <v>3.8090884851255096</v>
      </c>
    </row>
    <row r="12" spans="1:19" x14ac:dyDescent="0.3">
      <c r="A12" t="s">
        <v>11</v>
      </c>
      <c r="B12" s="47">
        <v>27</v>
      </c>
      <c r="C12" s="13">
        <v>77</v>
      </c>
      <c r="D12" s="13">
        <v>71</v>
      </c>
      <c r="E12" s="13">
        <v>0</v>
      </c>
      <c r="F12" s="13">
        <v>175</v>
      </c>
      <c r="G12" s="13">
        <v>175</v>
      </c>
      <c r="H12" s="50">
        <v>0.15428571428571428</v>
      </c>
      <c r="I12" s="51">
        <v>0.44</v>
      </c>
      <c r="J12" s="51">
        <v>0.40571428571428569</v>
      </c>
      <c r="K12" s="54">
        <v>1</v>
      </c>
      <c r="L12">
        <v>19986173</v>
      </c>
      <c r="M12">
        <v>33743737</v>
      </c>
      <c r="N12">
        <v>13189031</v>
      </c>
      <c r="O12">
        <v>66918941</v>
      </c>
      <c r="P12" s="115">
        <v>1.3509339681989143</v>
      </c>
      <c r="Q12" s="117">
        <v>2.2819049354254983</v>
      </c>
      <c r="R12" s="117">
        <v>5.3832612873531041</v>
      </c>
      <c r="S12" s="118">
        <v>2.6151041451776709</v>
      </c>
    </row>
    <row r="13" spans="1:19" x14ac:dyDescent="0.3">
      <c r="A13" t="s">
        <v>12</v>
      </c>
      <c r="B13" s="47">
        <v>43</v>
      </c>
      <c r="C13" s="13">
        <v>171</v>
      </c>
      <c r="D13" s="13">
        <v>231</v>
      </c>
      <c r="E13" s="13">
        <v>0</v>
      </c>
      <c r="F13" s="13">
        <v>445</v>
      </c>
      <c r="G13" s="13">
        <v>445</v>
      </c>
      <c r="H13" s="50">
        <v>9.662921348314607E-2</v>
      </c>
      <c r="I13" s="51">
        <v>0.38426966292134829</v>
      </c>
      <c r="J13" s="51">
        <v>0.51910112359550564</v>
      </c>
      <c r="K13" s="54">
        <v>1</v>
      </c>
      <c r="L13">
        <v>19854840</v>
      </c>
      <c r="M13">
        <v>45227800</v>
      </c>
      <c r="N13">
        <v>17709711</v>
      </c>
      <c r="O13">
        <v>82792351</v>
      </c>
      <c r="P13" s="115">
        <v>2.1657187869557246</v>
      </c>
      <c r="Q13" s="117">
        <v>3.7808604442400471</v>
      </c>
      <c r="R13" s="117">
        <v>13.043691113875321</v>
      </c>
      <c r="S13" s="118">
        <v>5.3748926636954657</v>
      </c>
    </row>
    <row r="14" spans="1:19" x14ac:dyDescent="0.3">
      <c r="A14" t="s">
        <v>13</v>
      </c>
      <c r="B14" s="47">
        <v>0</v>
      </c>
      <c r="C14" s="13">
        <v>9</v>
      </c>
      <c r="D14" s="13">
        <v>3</v>
      </c>
      <c r="E14" s="13">
        <v>0</v>
      </c>
      <c r="F14" s="13">
        <v>12</v>
      </c>
      <c r="G14" s="13">
        <v>12</v>
      </c>
      <c r="H14" s="50">
        <v>0</v>
      </c>
      <c r="I14" s="51">
        <v>0.75</v>
      </c>
      <c r="J14" s="51">
        <v>0.25</v>
      </c>
      <c r="K14" s="54">
        <v>1</v>
      </c>
      <c r="L14">
        <v>2635682</v>
      </c>
      <c r="M14">
        <v>5765321</v>
      </c>
      <c r="N14">
        <v>2340162</v>
      </c>
      <c r="O14">
        <v>10741165</v>
      </c>
      <c r="P14" s="115">
        <v>0</v>
      </c>
      <c r="Q14" s="117">
        <v>1.5610579185443447</v>
      </c>
      <c r="R14" s="117">
        <v>1.2819625307991498</v>
      </c>
      <c r="S14" s="118">
        <v>1.1171972500189691</v>
      </c>
    </row>
    <row r="15" spans="1:19" x14ac:dyDescent="0.3">
      <c r="A15" t="s">
        <v>14</v>
      </c>
      <c r="B15" s="47">
        <v>2</v>
      </c>
      <c r="C15" s="13">
        <v>37</v>
      </c>
      <c r="D15" s="13">
        <v>29</v>
      </c>
      <c r="E15" s="13">
        <v>0</v>
      </c>
      <c r="F15" s="13">
        <v>68</v>
      </c>
      <c r="G15" s="13">
        <v>68</v>
      </c>
      <c r="H15" s="50">
        <v>2.9411764705882353E-2</v>
      </c>
      <c r="I15" s="51">
        <v>0.54411764705882348</v>
      </c>
      <c r="J15" s="51">
        <v>0.4264705882352941</v>
      </c>
      <c r="K15" s="54">
        <v>1</v>
      </c>
      <c r="L15">
        <v>2489938</v>
      </c>
      <c r="M15">
        <v>5436468</v>
      </c>
      <c r="N15">
        <v>1851965</v>
      </c>
      <c r="O15">
        <v>9778371</v>
      </c>
      <c r="P15" s="115">
        <v>0.80323285158104341</v>
      </c>
      <c r="Q15" s="117">
        <v>6.8058894120226583</v>
      </c>
      <c r="R15" s="117">
        <v>15.659043232458497</v>
      </c>
      <c r="S15" s="118">
        <v>6.9541235447090317</v>
      </c>
    </row>
    <row r="16" spans="1:19" x14ac:dyDescent="0.3">
      <c r="A16" t="s">
        <v>109</v>
      </c>
      <c r="B16" s="47">
        <v>3</v>
      </c>
      <c r="C16" s="13">
        <v>4</v>
      </c>
      <c r="D16" s="13">
        <v>3</v>
      </c>
      <c r="E16" s="13">
        <v>0</v>
      </c>
      <c r="F16" s="13">
        <v>10</v>
      </c>
      <c r="G16" s="13">
        <v>10</v>
      </c>
      <c r="H16" s="50">
        <v>0.3</v>
      </c>
      <c r="I16" s="51">
        <v>0.4</v>
      </c>
      <c r="J16" s="51">
        <v>0.3</v>
      </c>
      <c r="K16" s="54">
        <v>1</v>
      </c>
      <c r="L16">
        <v>1578500</v>
      </c>
      <c r="M16">
        <v>2523267</v>
      </c>
      <c r="N16">
        <v>624519</v>
      </c>
      <c r="O16">
        <v>4726286</v>
      </c>
      <c r="P16" s="115">
        <v>1.9005384859043397</v>
      </c>
      <c r="Q16" s="117">
        <v>1.5852464285388745</v>
      </c>
      <c r="R16" s="117">
        <v>4.8036969251535986</v>
      </c>
      <c r="S16" s="118">
        <v>2.1158262534260515</v>
      </c>
    </row>
    <row r="17" spans="1:19" x14ac:dyDescent="0.3">
      <c r="A17" t="s">
        <v>15</v>
      </c>
      <c r="B17" s="47">
        <v>18</v>
      </c>
      <c r="C17" s="13">
        <v>84</v>
      </c>
      <c r="D17" s="13">
        <v>112</v>
      </c>
      <c r="E17" s="13">
        <v>5</v>
      </c>
      <c r="F17" s="13">
        <v>219</v>
      </c>
      <c r="G17" s="13">
        <v>214</v>
      </c>
      <c r="H17" s="50">
        <v>8.4112149532710276E-2</v>
      </c>
      <c r="I17" s="51">
        <v>0.3925233644859813</v>
      </c>
      <c r="J17" s="51">
        <v>0.52336448598130836</v>
      </c>
      <c r="K17" s="54">
        <v>1</v>
      </c>
      <c r="L17">
        <v>13964775</v>
      </c>
      <c r="M17">
        <v>32874835</v>
      </c>
      <c r="N17">
        <v>13644363</v>
      </c>
      <c r="O17">
        <v>60483973</v>
      </c>
      <c r="P17" s="115">
        <v>1.2889573945874531</v>
      </c>
      <c r="Q17" s="117">
        <v>2.5551459041543478</v>
      </c>
      <c r="R17" s="117">
        <v>8.2085180524733907</v>
      </c>
      <c r="S17" s="118">
        <v>3.6207938919620908</v>
      </c>
    </row>
    <row r="18" spans="1:19" x14ac:dyDescent="0.3">
      <c r="A18" t="s">
        <v>16</v>
      </c>
      <c r="B18" s="47">
        <v>0</v>
      </c>
      <c r="C18" s="13">
        <v>6</v>
      </c>
      <c r="D18" s="13">
        <v>1</v>
      </c>
      <c r="E18" s="13">
        <v>2</v>
      </c>
      <c r="F18" s="13">
        <v>9</v>
      </c>
      <c r="G18" s="13">
        <v>7</v>
      </c>
      <c r="H18" s="50">
        <v>0</v>
      </c>
      <c r="I18" s="51">
        <v>0.8571428571428571</v>
      </c>
      <c r="J18" s="51">
        <v>0.14285714285714285</v>
      </c>
      <c r="K18" s="54">
        <v>1</v>
      </c>
      <c r="L18">
        <v>485114</v>
      </c>
      <c r="M18">
        <v>1060409</v>
      </c>
      <c r="N18">
        <v>388856</v>
      </c>
      <c r="O18">
        <v>1934379</v>
      </c>
      <c r="P18" s="115">
        <v>0</v>
      </c>
      <c r="Q18" s="117">
        <v>5.6581941496158557</v>
      </c>
      <c r="R18" s="117">
        <v>2.5716460592095789</v>
      </c>
      <c r="S18" s="118">
        <v>4.65265596865971</v>
      </c>
    </row>
    <row r="19" spans="1:19" x14ac:dyDescent="0.3">
      <c r="A19" t="s">
        <v>219</v>
      </c>
      <c r="B19" s="47">
        <v>1</v>
      </c>
      <c r="C19" s="13">
        <v>12</v>
      </c>
      <c r="D19" s="13">
        <v>8</v>
      </c>
      <c r="E19" s="13">
        <v>1</v>
      </c>
      <c r="F19" s="13">
        <v>22</v>
      </c>
      <c r="G19" s="13">
        <v>21</v>
      </c>
      <c r="H19" s="50">
        <v>4.7619047619047616E-2</v>
      </c>
      <c r="I19" s="51">
        <v>0.5714285714285714</v>
      </c>
      <c r="J19" s="51">
        <v>0.38095238095238093</v>
      </c>
      <c r="K19" s="54">
        <v>1</v>
      </c>
      <c r="L19">
        <v>803027</v>
      </c>
      <c r="M19">
        <v>1571120</v>
      </c>
      <c r="N19">
        <v>547115</v>
      </c>
      <c r="O19">
        <v>2921262</v>
      </c>
      <c r="P19" s="115">
        <v>1.2452881409965046</v>
      </c>
      <c r="Q19" s="117">
        <v>7.6378634350017816</v>
      </c>
      <c r="R19" s="117">
        <v>14.622154391672684</v>
      </c>
      <c r="S19" s="118">
        <v>7.5309917426098716</v>
      </c>
    </row>
    <row r="20" spans="1:19" x14ac:dyDescent="0.3">
      <c r="A20" t="s">
        <v>17</v>
      </c>
      <c r="B20" s="47">
        <v>1</v>
      </c>
      <c r="C20" s="13">
        <v>2</v>
      </c>
      <c r="D20" s="13">
        <v>0</v>
      </c>
      <c r="E20" s="13">
        <v>0</v>
      </c>
      <c r="F20" s="13">
        <v>3</v>
      </c>
      <c r="G20" s="13">
        <v>3</v>
      </c>
      <c r="H20" s="50">
        <v>0.33333333333333331</v>
      </c>
      <c r="I20" s="51">
        <v>0.66666666666666663</v>
      </c>
      <c r="J20" s="51">
        <v>0</v>
      </c>
      <c r="K20" s="54">
        <v>1</v>
      </c>
      <c r="L20">
        <v>168071</v>
      </c>
      <c r="M20">
        <v>347726</v>
      </c>
      <c r="N20">
        <v>86208</v>
      </c>
      <c r="O20">
        <v>602005</v>
      </c>
      <c r="P20" s="115">
        <v>5.9498664254987474</v>
      </c>
      <c r="Q20" s="117">
        <v>5.7516550387373968</v>
      </c>
      <c r="R20" s="117">
        <v>0</v>
      </c>
      <c r="S20" s="118">
        <v>4.9833473143910769</v>
      </c>
    </row>
    <row r="21" spans="1:19" x14ac:dyDescent="0.3">
      <c r="A21" t="s">
        <v>18</v>
      </c>
      <c r="B21" s="47">
        <v>0</v>
      </c>
      <c r="C21" s="13">
        <v>1</v>
      </c>
      <c r="D21" s="13">
        <v>0</v>
      </c>
      <c r="E21" s="13">
        <v>0</v>
      </c>
      <c r="F21" s="13">
        <v>1</v>
      </c>
      <c r="G21" s="13">
        <v>1</v>
      </c>
      <c r="H21" s="50">
        <v>0</v>
      </c>
      <c r="I21" s="51">
        <v>1</v>
      </c>
      <c r="J21" s="51">
        <v>0</v>
      </c>
      <c r="K21" s="54">
        <v>1</v>
      </c>
      <c r="L21">
        <v>120033</v>
      </c>
      <c r="M21">
        <v>266151</v>
      </c>
      <c r="N21">
        <v>89517</v>
      </c>
      <c r="O21">
        <v>475701</v>
      </c>
      <c r="P21" s="115">
        <v>0</v>
      </c>
      <c r="Q21" s="117">
        <v>3.7572656123779358</v>
      </c>
      <c r="R21" s="117">
        <v>0</v>
      </c>
      <c r="S21" s="118">
        <v>2.1021608110977277</v>
      </c>
    </row>
    <row r="22" spans="1:19" x14ac:dyDescent="0.3">
      <c r="A22" t="s">
        <v>19</v>
      </c>
      <c r="B22" s="47">
        <v>19</v>
      </c>
      <c r="C22" s="13">
        <v>56</v>
      </c>
      <c r="D22" s="13">
        <v>82</v>
      </c>
      <c r="E22" s="13">
        <v>3</v>
      </c>
      <c r="F22" s="13">
        <v>160</v>
      </c>
      <c r="G22" s="13">
        <v>157</v>
      </c>
      <c r="H22" s="50">
        <v>0.12101910828025478</v>
      </c>
      <c r="I22" s="51">
        <v>0.35668789808917195</v>
      </c>
      <c r="J22" s="51">
        <v>0.52229299363057324</v>
      </c>
      <c r="K22" s="54">
        <v>1</v>
      </c>
      <c r="L22">
        <v>4879437</v>
      </c>
      <c r="M22">
        <v>9062531</v>
      </c>
      <c r="N22">
        <v>3239116</v>
      </c>
      <c r="O22">
        <v>17181084</v>
      </c>
      <c r="P22" s="115">
        <v>3.8938918567859369</v>
      </c>
      <c r="Q22" s="117">
        <v>6.179289207396919</v>
      </c>
      <c r="R22" s="117">
        <v>25.315549057211904</v>
      </c>
      <c r="S22" s="118">
        <v>9.3125672396456469</v>
      </c>
    </row>
    <row r="23" spans="1:19" x14ac:dyDescent="0.3">
      <c r="A23" t="s">
        <v>20</v>
      </c>
      <c r="B23" s="47">
        <v>26</v>
      </c>
      <c r="C23" s="13">
        <v>137</v>
      </c>
      <c r="D23" s="13">
        <v>122</v>
      </c>
      <c r="E23" s="13">
        <v>0</v>
      </c>
      <c r="F23" s="13">
        <v>285</v>
      </c>
      <c r="G23" s="13">
        <v>285</v>
      </c>
      <c r="H23" s="50">
        <v>9.1228070175438603E-2</v>
      </c>
      <c r="I23" s="51">
        <v>0.48070175438596491</v>
      </c>
      <c r="J23" s="51">
        <v>0.42807017543859649</v>
      </c>
      <c r="K23" s="54">
        <v>1</v>
      </c>
      <c r="L23">
        <v>9831918</v>
      </c>
      <c r="M23">
        <v>21647409</v>
      </c>
      <c r="N23">
        <v>6497360</v>
      </c>
      <c r="O23">
        <v>37976687</v>
      </c>
      <c r="P23" s="115">
        <v>2.6444484178977081</v>
      </c>
      <c r="Q23" s="117">
        <v>6.3287019707531744</v>
      </c>
      <c r="R23" s="117">
        <v>18.776857061945158</v>
      </c>
      <c r="S23" s="118">
        <v>7.5046040745997677</v>
      </c>
    </row>
    <row r="24" spans="1:19" x14ac:dyDescent="0.3">
      <c r="A24" t="s">
        <v>21</v>
      </c>
      <c r="B24" s="47">
        <v>4</v>
      </c>
      <c r="C24" s="13">
        <v>15</v>
      </c>
      <c r="D24" s="13">
        <v>7</v>
      </c>
      <c r="E24" s="13">
        <v>0</v>
      </c>
      <c r="F24" s="13">
        <v>26</v>
      </c>
      <c r="G24" s="13">
        <v>26</v>
      </c>
      <c r="H24" s="50">
        <v>0.15384615384615385</v>
      </c>
      <c r="I24" s="51">
        <v>0.57692307692307687</v>
      </c>
      <c r="J24" s="51">
        <v>0.26923076923076922</v>
      </c>
      <c r="K24" s="54">
        <v>1</v>
      </c>
      <c r="L24">
        <v>2517097</v>
      </c>
      <c r="M24">
        <v>5560656</v>
      </c>
      <c r="N24">
        <v>2213274</v>
      </c>
      <c r="O24">
        <v>10291027</v>
      </c>
      <c r="P24" s="115">
        <v>1.5891322424205345</v>
      </c>
      <c r="Q24" s="117">
        <v>2.6975234576639879</v>
      </c>
      <c r="R24" s="117">
        <v>3.1627353865811463</v>
      </c>
      <c r="S24" s="118">
        <v>2.5264728194766177</v>
      </c>
    </row>
    <row r="25" spans="1:19" x14ac:dyDescent="0.3">
      <c r="A25" t="s">
        <v>22</v>
      </c>
      <c r="B25" s="47">
        <v>11</v>
      </c>
      <c r="C25" s="13">
        <v>97</v>
      </c>
      <c r="D25" s="13">
        <v>72</v>
      </c>
      <c r="E25" s="13">
        <v>1</v>
      </c>
      <c r="F25" s="13">
        <v>181</v>
      </c>
      <c r="G25" s="13">
        <v>180</v>
      </c>
      <c r="H25" s="50">
        <v>6.1111111111111109E-2</v>
      </c>
      <c r="I25" s="51">
        <v>0.53888888888888886</v>
      </c>
      <c r="J25" s="51">
        <v>0.4</v>
      </c>
      <c r="K25" s="54">
        <v>1</v>
      </c>
      <c r="L25">
        <v>5132265</v>
      </c>
      <c r="M25">
        <v>10848105</v>
      </c>
      <c r="N25">
        <v>3550261</v>
      </c>
      <c r="O25">
        <v>19530631</v>
      </c>
      <c r="P25" s="115">
        <v>2.1433032004387926</v>
      </c>
      <c r="Q25" s="117">
        <v>8.9416538648916095</v>
      </c>
      <c r="R25" s="117">
        <v>20.280199117755004</v>
      </c>
      <c r="S25" s="118">
        <v>9.2674937128247414</v>
      </c>
    </row>
    <row r="26" spans="1:19" x14ac:dyDescent="0.3">
      <c r="A26" t="s">
        <v>23</v>
      </c>
      <c r="B26" s="47">
        <v>2</v>
      </c>
      <c r="C26" s="13">
        <v>12</v>
      </c>
      <c r="D26" s="13">
        <v>5</v>
      </c>
      <c r="E26" s="13">
        <v>0</v>
      </c>
      <c r="F26" s="13">
        <v>19</v>
      </c>
      <c r="G26" s="13">
        <v>19</v>
      </c>
      <c r="H26" s="50">
        <v>0.10526315789473684</v>
      </c>
      <c r="I26" s="51">
        <v>0.63157894736842102</v>
      </c>
      <c r="J26" s="51">
        <v>0.26315789473684209</v>
      </c>
      <c r="K26" s="54">
        <v>1</v>
      </c>
      <c r="L26">
        <v>1437466</v>
      </c>
      <c r="M26">
        <v>3160799</v>
      </c>
      <c r="N26">
        <v>844855</v>
      </c>
      <c r="O26">
        <v>5443120</v>
      </c>
      <c r="P26" s="115">
        <v>1.3913372559768371</v>
      </c>
      <c r="Q26" s="117">
        <v>3.7965084144863375</v>
      </c>
      <c r="R26" s="117">
        <v>5.918175308188979</v>
      </c>
      <c r="S26" s="118">
        <v>3.4906450712091592</v>
      </c>
    </row>
    <row r="27" spans="1:19" x14ac:dyDescent="0.3">
      <c r="A27" t="s">
        <v>24</v>
      </c>
      <c r="B27" s="47">
        <v>1</v>
      </c>
      <c r="C27" s="13">
        <v>6</v>
      </c>
      <c r="D27" s="13">
        <v>1</v>
      </c>
      <c r="E27" s="13">
        <v>0</v>
      </c>
      <c r="F27" s="13">
        <v>8</v>
      </c>
      <c r="G27" s="13">
        <v>8</v>
      </c>
      <c r="H27" s="50">
        <v>0.125</v>
      </c>
      <c r="I27" s="51">
        <v>0.75</v>
      </c>
      <c r="J27" s="51">
        <v>0.125</v>
      </c>
      <c r="K27" s="54">
        <v>1</v>
      </c>
      <c r="L27">
        <v>504807</v>
      </c>
      <c r="M27">
        <v>1160811</v>
      </c>
      <c r="N27">
        <v>401262</v>
      </c>
      <c r="O27">
        <v>2066880</v>
      </c>
      <c r="P27" s="115">
        <v>1.9809550976908006</v>
      </c>
      <c r="Q27" s="117">
        <v>5.1688000889033612</v>
      </c>
      <c r="R27" s="117">
        <v>2.4921373067970554</v>
      </c>
      <c r="S27" s="118">
        <v>3.8705681994116734</v>
      </c>
    </row>
    <row r="28" spans="1:19" x14ac:dyDescent="0.3">
      <c r="A28" t="s">
        <v>25</v>
      </c>
      <c r="B28" s="47">
        <v>4</v>
      </c>
      <c r="C28" s="13">
        <v>33</v>
      </c>
      <c r="D28" s="13">
        <v>21</v>
      </c>
      <c r="E28" s="13">
        <v>0</v>
      </c>
      <c r="F28" s="13">
        <v>58</v>
      </c>
      <c r="G28" s="13">
        <v>58</v>
      </c>
      <c r="H28" s="50">
        <v>6.8965517241379309E-2</v>
      </c>
      <c r="I28" s="51">
        <v>0.56896551724137934</v>
      </c>
      <c r="J28" s="51">
        <v>0.36206896551724138</v>
      </c>
      <c r="K28" s="54">
        <v>1</v>
      </c>
      <c r="L28">
        <v>11503890</v>
      </c>
      <c r="M28">
        <v>26195063</v>
      </c>
      <c r="N28">
        <v>8959494</v>
      </c>
      <c r="O28">
        <v>46658447</v>
      </c>
      <c r="P28" s="115">
        <v>0.3477084707868382</v>
      </c>
      <c r="Q28" s="117">
        <v>1.2597793714029242</v>
      </c>
      <c r="R28" s="117">
        <v>2.3438823665711479</v>
      </c>
      <c r="S28" s="118">
        <v>1.2430760929526867</v>
      </c>
    </row>
    <row r="29" spans="1:19" x14ac:dyDescent="0.3">
      <c r="A29" t="s">
        <v>26</v>
      </c>
      <c r="B29" s="47">
        <v>0</v>
      </c>
      <c r="C29" s="13">
        <v>9</v>
      </c>
      <c r="D29" s="13">
        <v>14</v>
      </c>
      <c r="E29" s="13">
        <v>0</v>
      </c>
      <c r="F29" s="13">
        <v>23</v>
      </c>
      <c r="G29" s="13">
        <v>23</v>
      </c>
      <c r="H29" s="50">
        <v>0</v>
      </c>
      <c r="I29" s="51">
        <v>0.39130434782608697</v>
      </c>
      <c r="J29" s="51">
        <v>0.60869565217391308</v>
      </c>
      <c r="K29" s="54">
        <v>1</v>
      </c>
      <c r="L29">
        <v>2956434</v>
      </c>
      <c r="M29">
        <v>5157662</v>
      </c>
      <c r="N29">
        <v>2006146</v>
      </c>
      <c r="O29">
        <v>10120242</v>
      </c>
      <c r="P29" s="115">
        <v>0</v>
      </c>
      <c r="Q29" s="117">
        <v>1.7449766968056457</v>
      </c>
      <c r="R29" s="117">
        <v>6.9785549007898728</v>
      </c>
      <c r="S29" s="118">
        <v>2.2726729262007765</v>
      </c>
    </row>
    <row r="30" spans="1:19" x14ac:dyDescent="0.3">
      <c r="A30" s="71" t="s">
        <v>223</v>
      </c>
      <c r="B30" s="13">
        <v>182</v>
      </c>
      <c r="C30" s="13">
        <v>886</v>
      </c>
      <c r="D30" s="13">
        <v>926</v>
      </c>
      <c r="E30" s="9">
        <v>12</v>
      </c>
      <c r="F30" s="13">
        <v>2006</v>
      </c>
      <c r="G30" s="13">
        <v>1994</v>
      </c>
      <c r="H30" s="50">
        <v>9.1273821464393182E-2</v>
      </c>
      <c r="I30" s="51">
        <v>0.44433299899699097</v>
      </c>
      <c r="J30" s="51">
        <v>0.46439317953861586</v>
      </c>
      <c r="K30" s="54">
        <v>1</v>
      </c>
      <c r="L30">
        <v>115463774</v>
      </c>
      <c r="M30">
        <v>241586542</v>
      </c>
      <c r="N30">
        <v>89048108</v>
      </c>
      <c r="O30">
        <v>446098424</v>
      </c>
      <c r="P30" s="115">
        <v>1.5762519593374802</v>
      </c>
      <c r="Q30" s="117">
        <v>3.6674228318562547</v>
      </c>
      <c r="R30" s="117">
        <v>10.398873382015035</v>
      </c>
      <c r="S30" s="118">
        <v>4.4967654940650501</v>
      </c>
    </row>
    <row r="31" spans="1:19" x14ac:dyDescent="0.3">
      <c r="A31" s="71" t="s">
        <v>224</v>
      </c>
      <c r="H31" s="74">
        <v>9.0677534386143663E-2</v>
      </c>
      <c r="I31" s="72">
        <v>0.44319918492103921</v>
      </c>
      <c r="J31" s="72">
        <v>0.46612328069281711</v>
      </c>
      <c r="K31" s="73">
        <v>1</v>
      </c>
      <c r="P31" s="6"/>
      <c r="Q31" s="6"/>
      <c r="R31" s="6"/>
      <c r="S31" s="6"/>
    </row>
    <row r="33" spans="1:1" x14ac:dyDescent="0.3">
      <c r="A33" t="s">
        <v>229</v>
      </c>
    </row>
  </sheetData>
  <mergeCells count="4">
    <mergeCell ref="B1:G1"/>
    <mergeCell ref="H1:K1"/>
    <mergeCell ref="L1:O1"/>
    <mergeCell ref="P1:S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6815-1084-47DA-B763-E646970799BD}">
  <dimension ref="A1:F25"/>
  <sheetViews>
    <sheetView zoomScaleNormal="100" workbookViewId="0">
      <selection activeCell="N29" sqref="N29"/>
    </sheetView>
  </sheetViews>
  <sheetFormatPr defaultRowHeight="14.4" x14ac:dyDescent="0.3"/>
  <cols>
    <col min="2" max="2" width="15.6640625" customWidth="1"/>
    <col min="3" max="7" width="11.44140625" bestFit="1" customWidth="1"/>
    <col min="8" max="11" width="9.5546875" bestFit="1" customWidth="1"/>
  </cols>
  <sheetData>
    <row r="1" spans="1:6" x14ac:dyDescent="0.3">
      <c r="B1" t="s">
        <v>126</v>
      </c>
      <c r="C1" t="s">
        <v>125</v>
      </c>
      <c r="D1" t="s">
        <v>123</v>
      </c>
      <c r="E1" t="s">
        <v>124</v>
      </c>
      <c r="F1" t="s">
        <v>120</v>
      </c>
    </row>
    <row r="2" spans="1:6" x14ac:dyDescent="0.3">
      <c r="A2" t="s">
        <v>137</v>
      </c>
      <c r="B2" s="1">
        <v>1.1995653225218068E-2</v>
      </c>
      <c r="C2" s="1">
        <v>1.3026675425576672E-3</v>
      </c>
      <c r="D2" s="1">
        <v>4.2516031632546669E-4</v>
      </c>
      <c r="E2" s="1">
        <v>2.4462005557876753E-4</v>
      </c>
      <c r="F2" s="1">
        <v>9.1494599471891105E-3</v>
      </c>
    </row>
    <row r="3" spans="1:6" x14ac:dyDescent="0.3">
      <c r="A3" t="s">
        <v>138</v>
      </c>
      <c r="B3" s="1">
        <v>1.3117046596163345E-2</v>
      </c>
      <c r="C3" s="1">
        <v>1.0663336323465082E-2</v>
      </c>
      <c r="D3" s="1">
        <v>1.1256933743517238E-3</v>
      </c>
      <c r="E3" s="1">
        <v>3.6670740200271272E-4</v>
      </c>
      <c r="F3" s="1">
        <v>7.3498534002231939E-3</v>
      </c>
    </row>
    <row r="4" spans="1:6" x14ac:dyDescent="0.3">
      <c r="A4" t="s">
        <v>139</v>
      </c>
      <c r="B4" s="1">
        <v>1.4494372715118175E-2</v>
      </c>
      <c r="C4" s="1">
        <v>2.6413306212021648E-2</v>
      </c>
      <c r="D4" s="1">
        <v>1.8374566309038574E-2</v>
      </c>
      <c r="E4" s="1">
        <v>1.6270778295257077E-3</v>
      </c>
      <c r="F4" s="1">
        <v>7.613017314477475E-3</v>
      </c>
    </row>
    <row r="5" spans="1:6" x14ac:dyDescent="0.3">
      <c r="A5" t="s">
        <v>140</v>
      </c>
      <c r="B5" s="1">
        <v>2.8988290444434548E-2</v>
      </c>
      <c r="C5" s="1">
        <v>3.4986172637137505E-2</v>
      </c>
      <c r="D5" s="1">
        <v>0.22499989094845435</v>
      </c>
      <c r="E5" s="1">
        <v>5.9450220268628118E-2</v>
      </c>
      <c r="F5" s="1">
        <v>7.7336354437540278E-2</v>
      </c>
    </row>
    <row r="6" spans="1:6" x14ac:dyDescent="0.3">
      <c r="A6" t="s">
        <v>141</v>
      </c>
      <c r="B6" s="1">
        <v>3.5491786336468011E-2</v>
      </c>
      <c r="C6" s="1">
        <v>2.6852950843862935E-2</v>
      </c>
      <c r="D6" s="1">
        <v>8.0328845991215939E-2</v>
      </c>
      <c r="E6" s="1">
        <v>0.13229892511003308</v>
      </c>
      <c r="F6" s="1">
        <v>0.13972239009126713</v>
      </c>
    </row>
    <row r="7" spans="1:6" x14ac:dyDescent="0.3">
      <c r="A7" t="s">
        <v>142</v>
      </c>
      <c r="B7" s="1">
        <v>3.3628436189971744E-2</v>
      </c>
      <c r="C7" s="1">
        <v>2.2001159917834981E-2</v>
      </c>
      <c r="D7" s="1">
        <v>5.6673553564923165E-2</v>
      </c>
      <c r="E7" s="1">
        <v>0.14336449598386686</v>
      </c>
      <c r="F7" s="1">
        <v>9.8738977657120947E-2</v>
      </c>
    </row>
    <row r="8" spans="1:6" x14ac:dyDescent="0.3">
      <c r="A8" t="s">
        <v>143</v>
      </c>
      <c r="B8" s="1">
        <v>3.4354798381074261E-2</v>
      </c>
      <c r="C8" s="1">
        <v>2.8209871657682167E-2</v>
      </c>
      <c r="D8" s="1">
        <v>4.8989950513112147E-2</v>
      </c>
      <c r="E8" s="1">
        <v>0.11420916950554652</v>
      </c>
      <c r="F8" s="1">
        <v>7.8252967781183722E-2</v>
      </c>
    </row>
    <row r="9" spans="1:6" x14ac:dyDescent="0.3">
      <c r="A9" t="s">
        <v>144</v>
      </c>
      <c r="B9" s="1">
        <v>3.9935158269883919E-2</v>
      </c>
      <c r="C9" s="1">
        <v>3.5802526067198776E-2</v>
      </c>
      <c r="D9" s="1">
        <v>5.350434679460922E-2</v>
      </c>
      <c r="E9" s="1">
        <v>0.10577695829950702</v>
      </c>
      <c r="F9" s="1">
        <v>6.839780920660038E-2</v>
      </c>
    </row>
    <row r="10" spans="1:6" x14ac:dyDescent="0.3">
      <c r="A10" t="s">
        <v>145</v>
      </c>
      <c r="B10" s="1">
        <v>4.8409863975741187E-2</v>
      </c>
      <c r="C10" s="1">
        <v>4.5718669279568552E-2</v>
      </c>
      <c r="D10" s="1">
        <v>6.081994661117749E-2</v>
      </c>
      <c r="E10" s="1">
        <v>0.1068678651575016</v>
      </c>
      <c r="F10" s="1">
        <v>6.5140481791562302E-2</v>
      </c>
    </row>
    <row r="11" spans="1:6" x14ac:dyDescent="0.3">
      <c r="A11" t="s">
        <v>146</v>
      </c>
      <c r="B11" s="1">
        <v>5.7194826871810774E-2</v>
      </c>
      <c r="C11" s="1">
        <v>6.1367671106033056E-2</v>
      </c>
      <c r="D11" s="1">
        <v>5.740307322733898E-2</v>
      </c>
      <c r="E11" s="1">
        <v>9.9325177543928958E-2</v>
      </c>
      <c r="F11" s="1">
        <v>6.3497824572966835E-2</v>
      </c>
    </row>
    <row r="12" spans="1:6" x14ac:dyDescent="0.3">
      <c r="A12" t="s">
        <v>147</v>
      </c>
      <c r="B12" s="1">
        <v>6.6967801139980937E-2</v>
      </c>
      <c r="C12" s="1">
        <v>7.6744489045138004E-2</v>
      </c>
      <c r="D12" s="1">
        <v>6.2884003911221634E-2</v>
      </c>
      <c r="E12" s="1">
        <v>8.8437492475924612E-2</v>
      </c>
      <c r="F12" s="1">
        <v>6.1838788262151598E-2</v>
      </c>
    </row>
    <row r="13" spans="1:6" x14ac:dyDescent="0.3">
      <c r="A13" t="s">
        <v>148</v>
      </c>
      <c r="B13" s="1">
        <v>7.3797319156809524E-2</v>
      </c>
      <c r="C13" s="1">
        <v>8.3980490072818104E-2</v>
      </c>
      <c r="D13" s="1">
        <v>6.6001949419501035E-2</v>
      </c>
      <c r="E13" s="1">
        <v>6.1522624223875007E-2</v>
      </c>
      <c r="F13" s="1">
        <v>5.8338341991974553E-2</v>
      </c>
    </row>
    <row r="14" spans="1:6" x14ac:dyDescent="0.3">
      <c r="A14" t="s">
        <v>149</v>
      </c>
      <c r="B14" s="1">
        <v>7.4384925772678287E-2</v>
      </c>
      <c r="C14" s="1">
        <v>9.0972042704251271E-2</v>
      </c>
      <c r="D14" s="1">
        <v>5.6690706317714855E-2</v>
      </c>
      <c r="E14" s="1">
        <v>3.5988597018050662E-2</v>
      </c>
      <c r="F14" s="1">
        <v>5.238908485402765E-2</v>
      </c>
    </row>
    <row r="15" spans="1:6" x14ac:dyDescent="0.3">
      <c r="A15" t="s">
        <v>150</v>
      </c>
      <c r="B15" s="1">
        <v>7.0833349730432232E-2</v>
      </c>
      <c r="C15" s="1">
        <v>9.4416227721510648E-2</v>
      </c>
      <c r="D15" s="1">
        <v>4.946492276125268E-2</v>
      </c>
      <c r="E15" s="1">
        <v>2.1756317152330208E-2</v>
      </c>
      <c r="F15" s="1">
        <v>4.7925913013640201E-2</v>
      </c>
    </row>
    <row r="16" spans="1:6" x14ac:dyDescent="0.3">
      <c r="A16" t="s">
        <v>151</v>
      </c>
      <c r="B16" s="1">
        <v>8.2525876751440602E-2</v>
      </c>
      <c r="C16" s="1">
        <v>0.10713081798652206</v>
      </c>
      <c r="D16" s="1">
        <v>5.0768208336575568E-2</v>
      </c>
      <c r="E16" s="1">
        <v>1.3098303991306329E-2</v>
      </c>
      <c r="F16" s="1">
        <v>4.6008804409258953E-2</v>
      </c>
    </row>
    <row r="17" spans="1:6" x14ac:dyDescent="0.3">
      <c r="A17" t="s">
        <v>152</v>
      </c>
      <c r="B17" s="1">
        <v>0.10125623412758579</v>
      </c>
      <c r="C17" s="1">
        <v>0.11292174725415523</v>
      </c>
      <c r="D17" s="1">
        <v>5.0586254073778793E-2</v>
      </c>
      <c r="E17" s="1">
        <v>7.6012802665499628E-3</v>
      </c>
      <c r="F17" s="1">
        <v>4.6494457186430325E-2</v>
      </c>
    </row>
    <row r="18" spans="1:6" x14ac:dyDescent="0.3">
      <c r="A18" t="s">
        <v>153</v>
      </c>
      <c r="B18" s="1">
        <v>0.1066073868324974</v>
      </c>
      <c r="C18" s="1">
        <v>8.2593823128853147E-2</v>
      </c>
      <c r="D18" s="1">
        <v>4.0444150763550783E-2</v>
      </c>
      <c r="E18" s="1">
        <v>4.0912149117350105E-3</v>
      </c>
      <c r="F18" s="1">
        <v>3.8210337238626671E-2</v>
      </c>
    </row>
    <row r="19" spans="1:6" x14ac:dyDescent="0.3">
      <c r="A19" t="s">
        <v>154</v>
      </c>
      <c r="B19" s="1">
        <v>6.9565696753019698E-2</v>
      </c>
      <c r="C19" s="1">
        <v>4.2595110390936081E-2</v>
      </c>
      <c r="D19" s="1">
        <v>1.4359035117552642E-2</v>
      </c>
      <c r="E19" s="1">
        <v>8.8535975597612074E-4</v>
      </c>
      <c r="F19" s="1">
        <v>2.1888446843550478E-2</v>
      </c>
    </row>
    <row r="20" spans="1:6" x14ac:dyDescent="0.3">
      <c r="A20" t="s">
        <v>155</v>
      </c>
      <c r="B20" s="1">
        <v>2.7347251535892441E-2</v>
      </c>
      <c r="C20" s="1">
        <v>1.1724007883019005E-2</v>
      </c>
      <c r="D20" s="1">
        <v>2.8142334358793094E-3</v>
      </c>
      <c r="E20" s="1">
        <v>3.0565305228691771E-4</v>
      </c>
      <c r="F20" s="1">
        <v>7.7443705106372005E-3</v>
      </c>
    </row>
    <row r="21" spans="1:6" x14ac:dyDescent="0.3">
      <c r="A21" t="s">
        <v>49</v>
      </c>
      <c r="B21" s="1">
        <v>9.1039251937789362E-3</v>
      </c>
      <c r="C21" s="1">
        <v>3.6029122254340718E-3</v>
      </c>
      <c r="D21" s="1">
        <v>3.3415082124256569E-3</v>
      </c>
      <c r="E21" s="1">
        <v>2.7819399958461089E-3</v>
      </c>
      <c r="F21" s="1">
        <v>3.9623194895709235E-3</v>
      </c>
    </row>
    <row r="22" spans="1:6" x14ac:dyDescent="0.3">
      <c r="A22" t="s">
        <v>156</v>
      </c>
      <c r="B22" s="1">
        <v>1</v>
      </c>
      <c r="C22" s="1">
        <v>1</v>
      </c>
      <c r="D22" s="1">
        <v>1</v>
      </c>
      <c r="E22" s="1">
        <v>1</v>
      </c>
      <c r="F22" s="1">
        <v>1</v>
      </c>
    </row>
    <row r="24" spans="1:6" x14ac:dyDescent="0.3">
      <c r="A24" t="s">
        <v>135</v>
      </c>
    </row>
    <row r="25" spans="1:6" x14ac:dyDescent="0.3">
      <c r="A25" t="s">
        <v>101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8C83-C3E2-40DF-B451-820C9D7BA49E}">
  <dimension ref="A1:F13"/>
  <sheetViews>
    <sheetView workbookViewId="0"/>
  </sheetViews>
  <sheetFormatPr defaultRowHeight="14.4" x14ac:dyDescent="0.3"/>
  <cols>
    <col min="1" max="1" width="4" customWidth="1"/>
    <col min="2" max="5" width="12.33203125" customWidth="1"/>
  </cols>
  <sheetData>
    <row r="1" spans="1:6" ht="57.6" x14ac:dyDescent="0.3">
      <c r="C1" s="55" t="s">
        <v>157</v>
      </c>
      <c r="D1" s="55" t="s">
        <v>158</v>
      </c>
      <c r="E1" s="55" t="s">
        <v>159</v>
      </c>
      <c r="F1" s="55" t="s">
        <v>160</v>
      </c>
    </row>
    <row r="2" spans="1:6" x14ac:dyDescent="0.3">
      <c r="A2" s="90" t="s">
        <v>182</v>
      </c>
      <c r="B2" t="s">
        <v>161</v>
      </c>
      <c r="C2" s="1">
        <v>0.98079358379062898</v>
      </c>
      <c r="D2" s="1">
        <v>9.3873517786561261E-3</v>
      </c>
      <c r="E2" s="1">
        <v>3.5310734463276837E-2</v>
      </c>
      <c r="F2" s="1">
        <v>4.0536912751677853E-2</v>
      </c>
    </row>
    <row r="3" spans="1:6" x14ac:dyDescent="0.3">
      <c r="A3" s="90"/>
      <c r="B3" t="s">
        <v>162</v>
      </c>
      <c r="C3" s="1">
        <v>4.0101308569016466E-3</v>
      </c>
      <c r="D3" s="1">
        <v>0.97529644268774707</v>
      </c>
      <c r="E3" s="1">
        <v>1.2711864406779662E-2</v>
      </c>
      <c r="F3" s="1">
        <v>9.1275167785234892E-3</v>
      </c>
    </row>
    <row r="4" spans="1:6" x14ac:dyDescent="0.3">
      <c r="A4" s="90"/>
      <c r="B4" t="s">
        <v>163</v>
      </c>
      <c r="C4" s="1">
        <v>4.2211903756859433E-4</v>
      </c>
      <c r="D4" s="1">
        <v>9.8814229249011851E-4</v>
      </c>
      <c r="E4" s="1">
        <v>0.93361581920903958</v>
      </c>
      <c r="F4" s="1">
        <v>2.1476510067114092E-3</v>
      </c>
    </row>
    <row r="5" spans="1:6" x14ac:dyDescent="0.3">
      <c r="A5" s="90"/>
      <c r="B5" t="s">
        <v>164</v>
      </c>
      <c r="C5" s="1">
        <v>4.6433094132545382E-3</v>
      </c>
      <c r="D5" s="1">
        <v>6.91699604743083E-3</v>
      </c>
      <c r="E5" s="1">
        <v>1.4124293785310734E-2</v>
      </c>
      <c r="F5" s="1">
        <v>0.93100671140939595</v>
      </c>
    </row>
    <row r="6" spans="1:6" x14ac:dyDescent="0.3">
      <c r="A6" s="90"/>
      <c r="B6" t="s">
        <v>165</v>
      </c>
      <c r="C6" s="1">
        <v>7.598142676234698E-3</v>
      </c>
      <c r="D6" s="1">
        <v>3.952569169960474E-3</v>
      </c>
      <c r="E6" s="1">
        <v>2.8248587570621469E-3</v>
      </c>
      <c r="F6" s="1">
        <v>1.3691275167785235E-2</v>
      </c>
    </row>
    <row r="7" spans="1:6" x14ac:dyDescent="0.3">
      <c r="A7" s="90"/>
      <c r="B7" t="s">
        <v>166</v>
      </c>
      <c r="C7" s="1">
        <v>1.4774166314900801E-3</v>
      </c>
      <c r="D7" s="1">
        <v>4.9407114624505926E-4</v>
      </c>
      <c r="E7" s="1">
        <v>0</v>
      </c>
      <c r="F7" s="1">
        <v>1.0738255033557046E-3</v>
      </c>
    </row>
    <row r="8" spans="1:6" x14ac:dyDescent="0.3">
      <c r="A8" s="90"/>
      <c r="B8" t="s">
        <v>167</v>
      </c>
      <c r="C8" s="1">
        <v>6.3317855635289147E-4</v>
      </c>
      <c r="D8" s="1">
        <v>4.9407114624505926E-4</v>
      </c>
      <c r="E8" s="1">
        <v>0</v>
      </c>
      <c r="F8" s="1">
        <v>0</v>
      </c>
    </row>
    <row r="9" spans="1:6" x14ac:dyDescent="0.3">
      <c r="A9" s="90"/>
      <c r="B9" t="s">
        <v>168</v>
      </c>
      <c r="C9" s="1">
        <v>0</v>
      </c>
      <c r="D9" s="1">
        <v>4.9407114624505926E-4</v>
      </c>
      <c r="E9" s="1">
        <v>0</v>
      </c>
      <c r="F9" s="1">
        <v>5.369127516778523E-4</v>
      </c>
    </row>
    <row r="10" spans="1:6" x14ac:dyDescent="0.3">
      <c r="A10" s="90"/>
      <c r="B10" t="s">
        <v>51</v>
      </c>
      <c r="C10" s="1">
        <v>4.2211903756859433E-4</v>
      </c>
      <c r="D10" s="1">
        <v>1.976284584980237E-3</v>
      </c>
      <c r="E10" s="1">
        <v>1.4124293785310734E-3</v>
      </c>
      <c r="F10" s="1">
        <v>1.8791946308724832E-3</v>
      </c>
    </row>
    <row r="12" spans="1:6" x14ac:dyDescent="0.3">
      <c r="A12" t="s">
        <v>136</v>
      </c>
    </row>
    <row r="13" spans="1:6" x14ac:dyDescent="0.3">
      <c r="A13" t="s">
        <v>101</v>
      </c>
    </row>
  </sheetData>
  <mergeCells count="1">
    <mergeCell ref="A2:A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75B4-7D17-49EC-B075-50504F44A737}">
  <dimension ref="A1:AM15"/>
  <sheetViews>
    <sheetView zoomScaleNormal="100" workbookViewId="0"/>
  </sheetViews>
  <sheetFormatPr defaultRowHeight="14.4" x14ac:dyDescent="0.3"/>
  <cols>
    <col min="1" max="1" width="11.88671875" customWidth="1"/>
    <col min="2" max="2" width="24.33203125" customWidth="1"/>
    <col min="12" max="12" width="14.109375" customWidth="1"/>
    <col min="28" max="28" width="21.44140625" customWidth="1"/>
    <col min="37" max="37" width="13.44140625" customWidth="1"/>
  </cols>
  <sheetData>
    <row r="1" spans="1:39" x14ac:dyDescent="0.3">
      <c r="B1" t="s">
        <v>102</v>
      </c>
      <c r="C1" t="s">
        <v>32</v>
      </c>
      <c r="D1" t="s">
        <v>33</v>
      </c>
      <c r="E1" t="s">
        <v>34</v>
      </c>
      <c r="F1" t="s">
        <v>35</v>
      </c>
      <c r="G1" t="s">
        <v>36</v>
      </c>
      <c r="H1" t="s">
        <v>37</v>
      </c>
      <c r="I1" t="s">
        <v>38</v>
      </c>
      <c r="J1" t="s">
        <v>39</v>
      </c>
      <c r="K1" t="s">
        <v>40</v>
      </c>
    </row>
    <row r="2" spans="1:39" x14ac:dyDescent="0.3">
      <c r="A2" s="91" t="s">
        <v>195</v>
      </c>
      <c r="B2" t="s">
        <v>76</v>
      </c>
      <c r="C2" s="29">
        <v>0.67917922764919481</v>
      </c>
      <c r="D2" s="29">
        <v>0.6864580204558236</v>
      </c>
      <c r="E2" s="29">
        <v>0.70912599774666785</v>
      </c>
      <c r="F2" s="29">
        <v>0.66743326280366988</v>
      </c>
      <c r="G2" s="29">
        <v>0.68250597430657178</v>
      </c>
      <c r="H2" s="29">
        <v>0.699641209636084</v>
      </c>
      <c r="I2" s="29">
        <v>0.68335862417804749</v>
      </c>
      <c r="J2" s="29">
        <v>0.70238726790450934</v>
      </c>
      <c r="K2" s="29">
        <v>0.66955193482688391</v>
      </c>
      <c r="AL2" s="1"/>
      <c r="AM2" s="1"/>
    </row>
    <row r="3" spans="1:39" x14ac:dyDescent="0.3">
      <c r="A3" s="91"/>
      <c r="B3" t="s">
        <v>77</v>
      </c>
      <c r="C3" s="29">
        <v>4.7571927776012886E-2</v>
      </c>
      <c r="D3" s="29">
        <v>5.2053117377264556E-2</v>
      </c>
      <c r="E3" s="29">
        <v>3.8567891711631712E-2</v>
      </c>
      <c r="F3" s="29">
        <v>5.1354190666832923E-2</v>
      </c>
      <c r="G3" s="29">
        <v>3.3273170343013428E-2</v>
      </c>
      <c r="H3" s="29">
        <v>3.6904151717068172E-2</v>
      </c>
      <c r="I3" s="29">
        <v>4.5017703591299946E-2</v>
      </c>
      <c r="J3" s="29">
        <v>3.8196286472148538E-2</v>
      </c>
      <c r="K3" s="29">
        <v>4.7352342158859473E-2</v>
      </c>
      <c r="AL3" s="1"/>
      <c r="AM3" s="1"/>
    </row>
    <row r="4" spans="1:39" x14ac:dyDescent="0.3">
      <c r="A4" s="91"/>
      <c r="B4" t="s">
        <v>79</v>
      </c>
      <c r="C4" s="29">
        <v>0.21935762095790562</v>
      </c>
      <c r="D4" s="29">
        <v>0.21006037388364446</v>
      </c>
      <c r="E4" s="29">
        <v>0.20536291225607126</v>
      </c>
      <c r="F4" s="29">
        <v>0.23676617620014909</v>
      </c>
      <c r="G4" s="29">
        <v>0.23059271922732538</v>
      </c>
      <c r="H4" s="29">
        <v>0.21886212198872376</v>
      </c>
      <c r="I4" s="29">
        <v>0.22812341932220537</v>
      </c>
      <c r="J4" s="29">
        <v>0.21485411140583555</v>
      </c>
      <c r="K4" s="29">
        <v>0.23116089613034624</v>
      </c>
      <c r="AL4" s="1"/>
      <c r="AM4" s="1"/>
    </row>
    <row r="5" spans="1:39" x14ac:dyDescent="0.3">
      <c r="A5" s="91"/>
      <c r="B5" t="s">
        <v>78</v>
      </c>
      <c r="C5" s="29">
        <v>5.3891223616886169E-2</v>
      </c>
      <c r="D5" s="29">
        <v>5.1428488283267758E-2</v>
      </c>
      <c r="E5" s="29">
        <v>4.6943198285630108E-2</v>
      </c>
      <c r="F5" s="29">
        <v>4.444637032934743E-2</v>
      </c>
      <c r="G5" s="29">
        <v>5.3628136123088935E-2</v>
      </c>
      <c r="H5" s="29">
        <v>4.459251665812404E-2</v>
      </c>
      <c r="I5" s="29">
        <v>4.350025290844714E-2</v>
      </c>
      <c r="J5" s="29">
        <v>4.4562334217506633E-2</v>
      </c>
      <c r="K5" s="29">
        <v>5.1934826883910386E-2</v>
      </c>
      <c r="AL5" s="1"/>
      <c r="AM5" s="1"/>
    </row>
    <row r="6" spans="1:39" x14ac:dyDescent="0.3">
      <c r="A6" s="91"/>
      <c r="B6" t="s">
        <v>41</v>
      </c>
      <c r="C6" s="29">
        <v>0.99999999999999989</v>
      </c>
      <c r="D6" s="29">
        <v>1</v>
      </c>
      <c r="E6" s="29">
        <v>1</v>
      </c>
      <c r="F6" s="29">
        <v>0.99999999999999944</v>
      </c>
      <c r="G6" s="29">
        <v>0.99999999999999989</v>
      </c>
      <c r="H6" s="29">
        <v>1</v>
      </c>
      <c r="I6" s="29">
        <v>1</v>
      </c>
      <c r="J6" s="29">
        <v>1</v>
      </c>
      <c r="K6" s="29">
        <v>1</v>
      </c>
      <c r="AL6" s="1"/>
      <c r="AM6" s="1"/>
    </row>
    <row r="7" spans="1:39" x14ac:dyDescent="0.3">
      <c r="A7" s="91" t="s">
        <v>99</v>
      </c>
      <c r="B7" t="s">
        <v>76</v>
      </c>
      <c r="C7" s="29">
        <v>0.54421361934372969</v>
      </c>
      <c r="D7" s="29">
        <v>0.54608027872674492</v>
      </c>
      <c r="E7" s="29">
        <v>0.55510289080010655</v>
      </c>
      <c r="F7" s="29">
        <v>0.56871071100481918</v>
      </c>
      <c r="G7" s="29">
        <v>0.57085639186283221</v>
      </c>
      <c r="H7" s="29">
        <v>0.57000749188379252</v>
      </c>
      <c r="I7" s="29">
        <v>0.57067796610169497</v>
      </c>
      <c r="J7" s="29">
        <v>0.57544423686840163</v>
      </c>
      <c r="K7" s="29">
        <v>0.57758996253376316</v>
      </c>
    </row>
    <row r="8" spans="1:39" x14ac:dyDescent="0.3">
      <c r="A8" s="91"/>
      <c r="B8" t="s">
        <v>77</v>
      </c>
      <c r="C8" s="29">
        <v>9.5665882990070492E-2</v>
      </c>
      <c r="D8" s="29">
        <v>9.6262051686638941E-2</v>
      </c>
      <c r="E8" s="29">
        <v>8.9267735006582249E-2</v>
      </c>
      <c r="F8" s="29">
        <v>8.8031429607506997E-2</v>
      </c>
      <c r="G8" s="29">
        <v>8.2807839748030368E-2</v>
      </c>
      <c r="H8" s="29">
        <v>8.3368017980521097E-2</v>
      </c>
      <c r="I8" s="29">
        <v>8.7457627118644063E-2</v>
      </c>
      <c r="J8" s="29">
        <v>8.5328235651909459E-2</v>
      </c>
      <c r="K8" s="29">
        <v>8.2687113357149081E-2</v>
      </c>
    </row>
    <row r="9" spans="1:39" x14ac:dyDescent="0.3">
      <c r="A9" s="91"/>
      <c r="B9" t="s">
        <v>79</v>
      </c>
      <c r="C9" s="29">
        <v>0.22837912629366602</v>
      </c>
      <c r="D9" s="29">
        <v>0.22758904785728676</v>
      </c>
      <c r="E9" s="29">
        <v>0.23018295065860525</v>
      </c>
      <c r="F9" s="29">
        <v>0.22720194168311808</v>
      </c>
      <c r="G9" s="29">
        <v>0.23683533552752994</v>
      </c>
      <c r="H9" s="29">
        <v>0.23337218013818364</v>
      </c>
      <c r="I9" s="29">
        <v>0.22936440677966102</v>
      </c>
      <c r="J9" s="29">
        <v>0.22635443367945432</v>
      </c>
      <c r="K9" s="29">
        <v>0.23333623769277687</v>
      </c>
    </row>
    <row r="10" spans="1:39" x14ac:dyDescent="0.3">
      <c r="A10" s="91"/>
      <c r="B10" t="s">
        <v>78</v>
      </c>
      <c r="C10" s="29">
        <v>0.13174137137253372</v>
      </c>
      <c r="D10" s="29">
        <v>0.13006862172932929</v>
      </c>
      <c r="E10" s="29">
        <v>0.12544642353470598</v>
      </c>
      <c r="F10" s="29">
        <v>0.11605591770455569</v>
      </c>
      <c r="G10" s="29">
        <v>0.10950043286160753</v>
      </c>
      <c r="H10" s="29">
        <v>0.1132523099975027</v>
      </c>
      <c r="I10" s="29">
        <v>0.1125</v>
      </c>
      <c r="J10" s="29">
        <v>0.11287309380023461</v>
      </c>
      <c r="K10" s="29">
        <v>0.10638668641631088</v>
      </c>
    </row>
    <row r="11" spans="1:39" x14ac:dyDescent="0.3">
      <c r="A11" s="91"/>
      <c r="B11" t="s">
        <v>41</v>
      </c>
      <c r="C11" s="29">
        <v>1</v>
      </c>
      <c r="D11" s="29">
        <v>1</v>
      </c>
      <c r="E11" s="29">
        <v>1</v>
      </c>
      <c r="F11" s="29">
        <v>1</v>
      </c>
      <c r="G11" s="29">
        <v>1</v>
      </c>
      <c r="H11" s="29">
        <v>1</v>
      </c>
      <c r="I11" s="29">
        <v>1</v>
      </c>
      <c r="J11" s="29">
        <v>1</v>
      </c>
      <c r="K11" s="29">
        <v>1</v>
      </c>
    </row>
    <row r="13" spans="1:39" x14ac:dyDescent="0.3">
      <c r="A13" s="7" t="s">
        <v>204</v>
      </c>
    </row>
    <row r="14" spans="1:39" x14ac:dyDescent="0.3">
      <c r="A14" t="s">
        <v>101</v>
      </c>
    </row>
    <row r="15" spans="1:39" x14ac:dyDescent="0.3">
      <c r="A15" s="4" t="s">
        <v>113</v>
      </c>
    </row>
  </sheetData>
  <mergeCells count="2">
    <mergeCell ref="A2:A6"/>
    <mergeCell ref="A7:A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42BA-0E65-48DC-8721-C54F147F5224}">
  <dimension ref="A1:T175"/>
  <sheetViews>
    <sheetView zoomScaleNormal="100" workbookViewId="0">
      <selection sqref="A1:B2"/>
    </sheetView>
  </sheetViews>
  <sheetFormatPr defaultColWidth="8.88671875" defaultRowHeight="14.4" x14ac:dyDescent="0.3"/>
  <cols>
    <col min="1" max="2" width="6.6640625" style="15" customWidth="1"/>
    <col min="3" max="20" width="9.44140625" style="15" customWidth="1"/>
    <col min="21" max="16384" width="8.88671875" style="15"/>
  </cols>
  <sheetData>
    <row r="1" spans="1:20" s="17" customFormat="1" x14ac:dyDescent="0.3">
      <c r="A1" s="96" t="s">
        <v>103</v>
      </c>
      <c r="B1" s="97"/>
      <c r="C1" s="93" t="s">
        <v>195</v>
      </c>
      <c r="D1" s="93"/>
      <c r="E1" s="93"/>
      <c r="F1" s="93"/>
      <c r="G1" s="93"/>
      <c r="H1" s="93"/>
      <c r="I1" s="93"/>
      <c r="J1" s="93"/>
      <c r="K1" s="93"/>
      <c r="L1" s="92" t="s">
        <v>99</v>
      </c>
      <c r="M1" s="93"/>
      <c r="N1" s="93"/>
      <c r="O1" s="93"/>
      <c r="P1" s="93"/>
      <c r="Q1" s="93"/>
      <c r="R1" s="93"/>
      <c r="S1" s="93"/>
      <c r="T1" s="94"/>
    </row>
    <row r="2" spans="1:20" x14ac:dyDescent="0.3">
      <c r="A2" s="98"/>
      <c r="B2" s="99"/>
      <c r="C2" s="18" t="s">
        <v>32</v>
      </c>
      <c r="D2" s="18" t="s">
        <v>33</v>
      </c>
      <c r="E2" s="18" t="s">
        <v>34</v>
      </c>
      <c r="F2" s="18" t="s">
        <v>35</v>
      </c>
      <c r="G2" s="18" t="s">
        <v>36</v>
      </c>
      <c r="H2" s="18" t="s">
        <v>37</v>
      </c>
      <c r="I2" s="18" t="s">
        <v>38</v>
      </c>
      <c r="J2" s="18" t="s">
        <v>39</v>
      </c>
      <c r="K2" s="18" t="s">
        <v>40</v>
      </c>
      <c r="L2" s="19" t="s">
        <v>32</v>
      </c>
      <c r="M2" s="20" t="s">
        <v>33</v>
      </c>
      <c r="N2" s="20" t="s">
        <v>34</v>
      </c>
      <c r="O2" s="20" t="s">
        <v>35</v>
      </c>
      <c r="P2" s="20" t="s">
        <v>36</v>
      </c>
      <c r="Q2" s="20" t="s">
        <v>37</v>
      </c>
      <c r="R2" s="20" t="s">
        <v>38</v>
      </c>
      <c r="S2" s="20" t="s">
        <v>39</v>
      </c>
      <c r="T2" s="21" t="s">
        <v>40</v>
      </c>
    </row>
    <row r="3" spans="1:20" x14ac:dyDescent="0.3">
      <c r="A3" s="95" t="s">
        <v>80</v>
      </c>
      <c r="B3" s="14" t="s">
        <v>52</v>
      </c>
      <c r="C3" s="36">
        <v>1.2626217988118216E-3</v>
      </c>
      <c r="D3" s="36">
        <v>6.4957268510483078E-4</v>
      </c>
      <c r="E3" s="36">
        <v>4.9382703856122557E-4</v>
      </c>
      <c r="F3" s="36">
        <v>1.0664000490396052E-3</v>
      </c>
      <c r="G3" s="36">
        <v>4.9646258000184162E-4</v>
      </c>
      <c r="H3" s="36">
        <v>1.0251153254741158E-3</v>
      </c>
      <c r="I3" s="36">
        <v>1.0116337885685382E-3</v>
      </c>
      <c r="J3" s="36">
        <v>1.0610079575596816E-3</v>
      </c>
      <c r="K3" s="36">
        <v>0</v>
      </c>
      <c r="L3" s="37">
        <v>2.6733560353703074E-3</v>
      </c>
      <c r="M3" s="36">
        <v>3.3301144267719155E-3</v>
      </c>
      <c r="N3" s="36">
        <v>3.7680219274288224E-3</v>
      </c>
      <c r="O3" s="36">
        <v>2.5531915605212802E-3</v>
      </c>
      <c r="P3" s="36">
        <v>3.0680030439633522E-3</v>
      </c>
      <c r="Q3" s="36">
        <v>2.3724298676433865E-3</v>
      </c>
      <c r="R3" s="36">
        <v>3.2627118644067798E-3</v>
      </c>
      <c r="S3" s="36">
        <v>2.9543380979276186E-3</v>
      </c>
      <c r="T3" s="38">
        <v>2.5703581075193866E-3</v>
      </c>
    </row>
    <row r="4" spans="1:20" x14ac:dyDescent="0.3">
      <c r="A4" s="95"/>
      <c r="B4" s="14" t="s">
        <v>53</v>
      </c>
      <c r="C4" s="36">
        <v>1.2763212453289301E-3</v>
      </c>
      <c r="D4" s="36">
        <v>6.4957268510483078E-4</v>
      </c>
      <c r="E4" s="36">
        <v>4.9382703856122557E-4</v>
      </c>
      <c r="F4" s="36">
        <v>5.2844402826541387E-4</v>
      </c>
      <c r="G4" s="36">
        <v>4.9646258000184162E-4</v>
      </c>
      <c r="H4" s="36">
        <v>5.1255766273705791E-4</v>
      </c>
      <c r="I4" s="36">
        <v>0</v>
      </c>
      <c r="J4" s="36">
        <v>1.0610079575596816E-3</v>
      </c>
      <c r="K4" s="36">
        <v>5.0916496945010179E-4</v>
      </c>
      <c r="L4" s="37">
        <v>3.6107337043867578E-3</v>
      </c>
      <c r="M4" s="36">
        <v>3.2109441314884177E-3</v>
      </c>
      <c r="N4" s="36">
        <v>2.1391822529645103E-3</v>
      </c>
      <c r="O4" s="36">
        <v>2.2179890138180509E-3</v>
      </c>
      <c r="P4" s="36">
        <v>2.3115091427121149E-3</v>
      </c>
      <c r="Q4" s="36">
        <v>1.914592524764838E-3</v>
      </c>
      <c r="R4" s="36">
        <v>2.542372881355932E-3</v>
      </c>
      <c r="S4" s="36">
        <v>2.8239996524308118E-3</v>
      </c>
      <c r="T4" s="38">
        <v>2.7010542824779994E-3</v>
      </c>
    </row>
    <row r="5" spans="1:20" x14ac:dyDescent="0.3">
      <c r="A5" s="95"/>
      <c r="B5" s="14" t="s">
        <v>54</v>
      </c>
      <c r="C5" s="36">
        <v>1.2626217988118216E-3</v>
      </c>
      <c r="D5" s="36">
        <v>0</v>
      </c>
      <c r="E5" s="36">
        <v>0</v>
      </c>
      <c r="F5" s="36">
        <v>5.2844402826541387E-4</v>
      </c>
      <c r="G5" s="36">
        <v>0</v>
      </c>
      <c r="H5" s="36">
        <v>1.0251153254741158E-3</v>
      </c>
      <c r="I5" s="36">
        <v>0</v>
      </c>
      <c r="J5" s="36">
        <v>1.0610079575596816E-3</v>
      </c>
      <c r="K5" s="36">
        <v>2.0366598778004071E-3</v>
      </c>
      <c r="L5" s="37">
        <v>2.0851625323778304E-3</v>
      </c>
      <c r="M5" s="36">
        <v>2.6255391857015866E-3</v>
      </c>
      <c r="N5" s="36">
        <v>2.3714297792710574E-3</v>
      </c>
      <c r="O5" s="36">
        <v>1.8424852380025849E-3</v>
      </c>
      <c r="P5" s="36">
        <v>1.9341237545851431E-3</v>
      </c>
      <c r="Q5" s="36">
        <v>2.039457254640806E-3</v>
      </c>
      <c r="R5" s="36">
        <v>2.0762711864406778E-3</v>
      </c>
      <c r="S5" s="36">
        <v>2.606768909936134E-3</v>
      </c>
      <c r="T5" s="38">
        <v>1.7426156661148383E-3</v>
      </c>
    </row>
    <row r="6" spans="1:20" x14ac:dyDescent="0.3">
      <c r="A6" s="95"/>
      <c r="B6" s="14" t="s">
        <v>55</v>
      </c>
      <c r="C6" s="36">
        <v>1.2626217988118216E-3</v>
      </c>
      <c r="D6" s="36">
        <v>1.9487180553144925E-3</v>
      </c>
      <c r="E6" s="36">
        <v>4.9382703856122557E-4</v>
      </c>
      <c r="F6" s="36">
        <v>1.0568880565308277E-3</v>
      </c>
      <c r="G6" s="36">
        <v>4.9646258000184162E-4</v>
      </c>
      <c r="H6" s="36">
        <v>5.1255766273705791E-4</v>
      </c>
      <c r="I6" s="36">
        <v>5.0581689428426911E-4</v>
      </c>
      <c r="J6" s="36">
        <v>5.305039787798408E-4</v>
      </c>
      <c r="K6" s="36">
        <v>5.0916496945010179E-4</v>
      </c>
      <c r="L6" s="37">
        <v>1.807374465069208E-3</v>
      </c>
      <c r="M6" s="36">
        <v>2.1225087935501383E-3</v>
      </c>
      <c r="N6" s="36">
        <v>2.2137306019185932E-3</v>
      </c>
      <c r="O6" s="36">
        <v>1.340057674236133E-3</v>
      </c>
      <c r="P6" s="36">
        <v>1.7231249972944854E-3</v>
      </c>
      <c r="Q6" s="36">
        <v>1.539998335136935E-3</v>
      </c>
      <c r="R6" s="36">
        <v>1.6101694915254237E-3</v>
      </c>
      <c r="S6" s="36">
        <v>1.8247382369552939E-3</v>
      </c>
      <c r="T6" s="38">
        <v>1.8297464494205803E-3</v>
      </c>
    </row>
    <row r="7" spans="1:20" x14ac:dyDescent="0.3">
      <c r="A7" s="95"/>
      <c r="B7" s="14" t="s">
        <v>56</v>
      </c>
      <c r="C7" s="36">
        <v>1.3699446517108265E-5</v>
      </c>
      <c r="D7" s="36">
        <v>1.9487180553144925E-3</v>
      </c>
      <c r="E7" s="36">
        <v>9.8765407712245114E-4</v>
      </c>
      <c r="F7" s="36">
        <v>5.2844402826541387E-4</v>
      </c>
      <c r="G7" s="36">
        <v>2.4924903828992461E-3</v>
      </c>
      <c r="H7" s="36">
        <v>5.1255766273705791E-4</v>
      </c>
      <c r="I7" s="36">
        <v>0</v>
      </c>
      <c r="J7" s="36">
        <v>5.305039787798408E-4</v>
      </c>
      <c r="K7" s="36">
        <v>1.5274949083503055E-3</v>
      </c>
      <c r="L7" s="37">
        <v>2.1534720970119749E-3</v>
      </c>
      <c r="M7" s="36">
        <v>2.0393357789748327E-3</v>
      </c>
      <c r="N7" s="36">
        <v>2.6797791496909287E-3</v>
      </c>
      <c r="O7" s="36">
        <v>2.0082052299122384E-3</v>
      </c>
      <c r="P7" s="36">
        <v>1.8920963156267411E-3</v>
      </c>
      <c r="Q7" s="36">
        <v>2.205943561142096E-3</v>
      </c>
      <c r="R7" s="36">
        <v>2.2033898305084745E-3</v>
      </c>
      <c r="S7" s="36">
        <v>1.6075074944606161E-3</v>
      </c>
      <c r="T7" s="38">
        <v>2.1347041909906771E-3</v>
      </c>
    </row>
    <row r="8" spans="1:20" x14ac:dyDescent="0.3">
      <c r="A8" s="95"/>
      <c r="B8" s="14" t="s">
        <v>57</v>
      </c>
      <c r="C8" s="36">
        <v>6.313108994059108E-4</v>
      </c>
      <c r="D8" s="36">
        <v>1.9736616464225182E-3</v>
      </c>
      <c r="E8" s="36">
        <v>2.4691351928061277E-3</v>
      </c>
      <c r="F8" s="36">
        <v>2.1137761130616555E-3</v>
      </c>
      <c r="G8" s="36">
        <v>2.9787754800110499E-3</v>
      </c>
      <c r="H8" s="36">
        <v>3.0753459764223477E-3</v>
      </c>
      <c r="I8" s="36">
        <v>1.0116337885685382E-3</v>
      </c>
      <c r="J8" s="36">
        <v>1.5915119363395225E-3</v>
      </c>
      <c r="K8" s="36">
        <v>3.0549898167006109E-3</v>
      </c>
      <c r="L8" s="37">
        <v>4.4296563606305173E-3</v>
      </c>
      <c r="M8" s="36">
        <v>3.2045564439690337E-3</v>
      </c>
      <c r="N8" s="36">
        <v>3.5349782348531641E-3</v>
      </c>
      <c r="O8" s="36">
        <v>2.8443303152283503E-3</v>
      </c>
      <c r="P8" s="36">
        <v>2.8998932881297438E-3</v>
      </c>
      <c r="Q8" s="36">
        <v>3.9956713560309661E-3</v>
      </c>
      <c r="R8" s="36">
        <v>3.1355932203389831E-3</v>
      </c>
      <c r="S8" s="36">
        <v>3.910153364904201E-3</v>
      </c>
      <c r="T8" s="38">
        <v>3.7030582904940316E-3</v>
      </c>
    </row>
    <row r="9" spans="1:20" x14ac:dyDescent="0.3">
      <c r="A9" s="95"/>
      <c r="B9" s="14" t="s">
        <v>58</v>
      </c>
      <c r="C9" s="36">
        <v>6.9444198934650193E-3</v>
      </c>
      <c r="D9" s="36">
        <v>4.5470087957338156E-3</v>
      </c>
      <c r="E9" s="36">
        <v>6.4197515012959314E-3</v>
      </c>
      <c r="F9" s="36">
        <v>7.9361724164899866E-3</v>
      </c>
      <c r="G9" s="36">
        <v>2.4823129000092082E-3</v>
      </c>
      <c r="H9" s="36">
        <v>4.1004613018964632E-3</v>
      </c>
      <c r="I9" s="36">
        <v>4.0465351542741529E-3</v>
      </c>
      <c r="J9" s="36">
        <v>6.8965517241379309E-3</v>
      </c>
      <c r="K9" s="36">
        <v>5.6008146639511197E-3</v>
      </c>
      <c r="L9" s="37">
        <v>5.413125231375434E-3</v>
      </c>
      <c r="M9" s="36">
        <v>4.958375898509758E-3</v>
      </c>
      <c r="N9" s="36">
        <v>4.7420633922730035E-3</v>
      </c>
      <c r="O9" s="36">
        <v>6.9458583087380074E-3</v>
      </c>
      <c r="P9" s="36">
        <v>5.0441542375068973E-3</v>
      </c>
      <c r="Q9" s="36">
        <v>5.2859402314159656E-3</v>
      </c>
      <c r="R9" s="36">
        <v>5.7203389830508475E-3</v>
      </c>
      <c r="S9" s="36">
        <v>6.2127992353477862E-3</v>
      </c>
      <c r="T9" s="38">
        <v>5.0535854317330315E-3</v>
      </c>
    </row>
    <row r="10" spans="1:20" x14ac:dyDescent="0.3">
      <c r="A10" s="95"/>
      <c r="B10" s="14" t="s">
        <v>59</v>
      </c>
      <c r="C10" s="36">
        <v>3.8015648429525735E-3</v>
      </c>
      <c r="D10" s="36">
        <v>8.4693884974708263E-3</v>
      </c>
      <c r="E10" s="36">
        <v>9.3827137326632851E-3</v>
      </c>
      <c r="F10" s="36">
        <v>5.8128843109195531E-3</v>
      </c>
      <c r="G10" s="36">
        <v>9.4327890200349915E-3</v>
      </c>
      <c r="H10" s="36">
        <v>7.6883649410558691E-3</v>
      </c>
      <c r="I10" s="36">
        <v>6.5756196256954984E-3</v>
      </c>
      <c r="J10" s="36">
        <v>5.3050397877984082E-3</v>
      </c>
      <c r="K10" s="36">
        <v>8.6558044806517315E-3</v>
      </c>
      <c r="L10" s="37">
        <v>5.9544315112076297E-3</v>
      </c>
      <c r="M10" s="36">
        <v>7.2136288233220838E-3</v>
      </c>
      <c r="N10" s="36">
        <v>5.7954302036859343E-3</v>
      </c>
      <c r="O10" s="36">
        <v>6.6509569911470147E-3</v>
      </c>
      <c r="P10" s="36">
        <v>6.4730871620925683E-3</v>
      </c>
      <c r="Q10" s="36">
        <v>5.8686423041704816E-3</v>
      </c>
      <c r="R10" s="36">
        <v>5.4237288135593224E-3</v>
      </c>
      <c r="S10" s="36">
        <v>6.5603684233392712E-3</v>
      </c>
      <c r="T10" s="38">
        <v>6.9704626644593532E-3</v>
      </c>
    </row>
    <row r="11" spans="1:20" x14ac:dyDescent="0.3">
      <c r="A11" s="95"/>
      <c r="B11" s="14" t="s">
        <v>60</v>
      </c>
      <c r="C11" s="36">
        <v>9.5244612771570956E-3</v>
      </c>
      <c r="D11" s="36">
        <v>5.8710977570515027E-3</v>
      </c>
      <c r="E11" s="36">
        <v>9.876540771224511E-3</v>
      </c>
      <c r="F11" s="36">
        <v>1.218274862763085E-2</v>
      </c>
      <c r="G11" s="36">
        <v>8.9363264400331485E-3</v>
      </c>
      <c r="H11" s="36">
        <v>8.2009226037929265E-3</v>
      </c>
      <c r="I11" s="36">
        <v>1.0622154779969651E-2</v>
      </c>
      <c r="J11" s="36">
        <v>7.9575596816976128E-3</v>
      </c>
      <c r="K11" s="36">
        <v>6.619144602851324E-3</v>
      </c>
      <c r="L11" s="37">
        <v>6.5612846930576682E-3</v>
      </c>
      <c r="M11" s="36">
        <v>6.2203434140579543E-3</v>
      </c>
      <c r="N11" s="36">
        <v>6.1853574886554553E-3</v>
      </c>
      <c r="O11" s="36">
        <v>6.5413409924620714E-3</v>
      </c>
      <c r="P11" s="36">
        <v>7.8625773352157795E-3</v>
      </c>
      <c r="Q11" s="36">
        <v>6.4097228002996751E-3</v>
      </c>
      <c r="R11" s="36">
        <v>6.6949152542372884E-3</v>
      </c>
      <c r="S11" s="36">
        <v>6.3431376808445929E-3</v>
      </c>
      <c r="T11" s="38">
        <v>5.3585431733031283E-3</v>
      </c>
    </row>
    <row r="12" spans="1:20" x14ac:dyDescent="0.3">
      <c r="A12" s="95"/>
      <c r="B12" s="14" t="s">
        <v>61</v>
      </c>
      <c r="C12" s="36">
        <v>8.2633546245038485E-3</v>
      </c>
      <c r="D12" s="36">
        <v>4.5470087957338156E-3</v>
      </c>
      <c r="E12" s="36">
        <v>6.9234550806283818E-3</v>
      </c>
      <c r="F12" s="36">
        <v>7.9456844089987634E-3</v>
      </c>
      <c r="G12" s="36">
        <v>1.0922176760040515E-2</v>
      </c>
      <c r="H12" s="36">
        <v>7.6883649410558691E-3</v>
      </c>
      <c r="I12" s="36">
        <v>4.552352048558422E-3</v>
      </c>
      <c r="J12" s="36">
        <v>5.3050397877984082E-3</v>
      </c>
      <c r="K12" s="36">
        <v>1.0183299389002037E-2</v>
      </c>
      <c r="L12" s="37">
        <v>6.6957967067711507E-3</v>
      </c>
      <c r="M12" s="36">
        <v>4.8895751808530645E-3</v>
      </c>
      <c r="N12" s="36">
        <v>6.0767293396455195E-3</v>
      </c>
      <c r="O12" s="36">
        <v>6.4622435593911674E-3</v>
      </c>
      <c r="P12" s="36">
        <v>5.2980419962546047E-3</v>
      </c>
      <c r="Q12" s="36">
        <v>6.7010738366769336E-3</v>
      </c>
      <c r="R12" s="36">
        <v>6.1016949152542374E-3</v>
      </c>
      <c r="S12" s="36">
        <v>5.1700916713733327E-3</v>
      </c>
      <c r="T12" s="38">
        <v>7.7982051058639017E-3</v>
      </c>
    </row>
    <row r="13" spans="1:20" x14ac:dyDescent="0.3">
      <c r="A13" s="95"/>
      <c r="B13" s="14" t="s">
        <v>62</v>
      </c>
      <c r="C13" s="36">
        <v>1.3286442926716919E-2</v>
      </c>
      <c r="D13" s="36">
        <v>2.5982907404193231E-3</v>
      </c>
      <c r="E13" s="36">
        <v>9.402466814205734E-3</v>
      </c>
      <c r="F13" s="36">
        <v>1.0587904550325834E-2</v>
      </c>
      <c r="G13" s="36">
        <v>1.1925279402934237E-2</v>
      </c>
      <c r="H13" s="36">
        <v>6.1506919528446953E-3</v>
      </c>
      <c r="I13" s="36">
        <v>8.0930703085483058E-3</v>
      </c>
      <c r="J13" s="36">
        <v>7.4270557029177718E-3</v>
      </c>
      <c r="K13" s="36">
        <v>6.619144602851324E-3</v>
      </c>
      <c r="L13" s="37">
        <v>6.0550306706862586E-3</v>
      </c>
      <c r="M13" s="36">
        <v>6.669011923882983E-3</v>
      </c>
      <c r="N13" s="36">
        <v>6.8130083703678481E-3</v>
      </c>
      <c r="O13" s="36">
        <v>6.4532134084697547E-3</v>
      </c>
      <c r="P13" s="36">
        <v>7.4457491956263465E-3</v>
      </c>
      <c r="Q13" s="36">
        <v>6.5345875301756427E-3</v>
      </c>
      <c r="R13" s="36">
        <v>6.1440677966101698E-3</v>
      </c>
      <c r="S13" s="36">
        <v>6.5603684233392712E-3</v>
      </c>
      <c r="T13" s="38">
        <v>7.5803781475995468E-3</v>
      </c>
    </row>
    <row r="14" spans="1:20" x14ac:dyDescent="0.3">
      <c r="A14" s="95"/>
      <c r="B14" s="14" t="s">
        <v>63</v>
      </c>
      <c r="C14" s="36">
        <v>1.077792906792753E-2</v>
      </c>
      <c r="D14" s="36">
        <v>9.0940175914676312E-3</v>
      </c>
      <c r="E14" s="36">
        <v>9.3925902734345087E-3</v>
      </c>
      <c r="F14" s="36">
        <v>1.2682656678369934E-2</v>
      </c>
      <c r="G14" s="36">
        <v>1.0942531725820591E-2</v>
      </c>
      <c r="H14" s="36">
        <v>1.0251153254741158E-2</v>
      </c>
      <c r="I14" s="36">
        <v>7.5872534142640367E-3</v>
      </c>
      <c r="J14" s="36">
        <v>1.4323607427055704E-2</v>
      </c>
      <c r="K14" s="36">
        <v>7.6374745417515273E-3</v>
      </c>
      <c r="L14" s="37">
        <v>5.8106637973163681E-3</v>
      </c>
      <c r="M14" s="36">
        <v>6.2995241239336445E-3</v>
      </c>
      <c r="N14" s="36">
        <v>5.5718239942026656E-3</v>
      </c>
      <c r="O14" s="36">
        <v>7.7021334484064308E-3</v>
      </c>
      <c r="P14" s="36">
        <v>6.4370906606246968E-3</v>
      </c>
      <c r="Q14" s="36">
        <v>7.6167485224340296E-3</v>
      </c>
      <c r="R14" s="36">
        <v>7.5847457627118645E-3</v>
      </c>
      <c r="S14" s="36">
        <v>7.4292913933179825E-3</v>
      </c>
      <c r="T14" s="38">
        <v>6.9268972728064827E-3</v>
      </c>
    </row>
    <row r="15" spans="1:20" x14ac:dyDescent="0.3">
      <c r="A15" s="95"/>
      <c r="B15" s="14" t="s">
        <v>64</v>
      </c>
      <c r="C15" s="36">
        <v>7.6472583177736204E-3</v>
      </c>
      <c r="D15" s="36">
        <v>7.8073440168119823E-3</v>
      </c>
      <c r="E15" s="36">
        <v>7.4271586599608313E-3</v>
      </c>
      <c r="F15" s="36">
        <v>7.3982163957157943E-3</v>
      </c>
      <c r="G15" s="36">
        <v>1.1428816822932394E-2</v>
      </c>
      <c r="H15" s="36">
        <v>7.6883649410558691E-3</v>
      </c>
      <c r="I15" s="36">
        <v>1.0622154779969651E-2</v>
      </c>
      <c r="J15" s="36">
        <v>9.0185676392572946E-3</v>
      </c>
      <c r="K15" s="36">
        <v>5.0916496945010185E-3</v>
      </c>
      <c r="L15" s="37">
        <v>6.3877325105926369E-3</v>
      </c>
      <c r="M15" s="36">
        <v>6.3466998578007583E-3</v>
      </c>
      <c r="N15" s="36">
        <v>6.7345762835156623E-3</v>
      </c>
      <c r="O15" s="36">
        <v>5.2333069089935463E-3</v>
      </c>
      <c r="P15" s="36">
        <v>7.1918614368786399E-3</v>
      </c>
      <c r="Q15" s="36">
        <v>7.0756680263048361E-3</v>
      </c>
      <c r="R15" s="36">
        <v>7.245762711864407E-3</v>
      </c>
      <c r="S15" s="36">
        <v>7.4292913933179825E-3</v>
      </c>
      <c r="T15" s="38">
        <v>7.6675089309052886E-3</v>
      </c>
    </row>
    <row r="16" spans="1:20" x14ac:dyDescent="0.3">
      <c r="A16" s="95"/>
      <c r="B16" s="14" t="s">
        <v>65</v>
      </c>
      <c r="C16" s="36">
        <v>8.9129104089025902E-3</v>
      </c>
      <c r="D16" s="36">
        <v>6.5081986466023209E-3</v>
      </c>
      <c r="E16" s="36">
        <v>1.1891355088554309E-2</v>
      </c>
      <c r="F16" s="36">
        <v>8.4741284372641772E-3</v>
      </c>
      <c r="G16" s="36">
        <v>6.9708310858058583E-3</v>
      </c>
      <c r="H16" s="36">
        <v>7.6883649410558691E-3</v>
      </c>
      <c r="I16" s="36">
        <v>7.5872534142640367E-3</v>
      </c>
      <c r="J16" s="36">
        <v>1.0610079575596816E-2</v>
      </c>
      <c r="K16" s="36">
        <v>1.0183299389002037E-2</v>
      </c>
      <c r="L16" s="37">
        <v>5.8590416096283822E-3</v>
      </c>
      <c r="M16" s="36">
        <v>7.2671922447085802E-3</v>
      </c>
      <c r="N16" s="36">
        <v>6.6282977959340791E-3</v>
      </c>
      <c r="O16" s="36">
        <v>6.4181797673950082E-3</v>
      </c>
      <c r="P16" s="36">
        <v>6.6892552943751092E-3</v>
      </c>
      <c r="Q16" s="36">
        <v>7.6583700990593521E-3</v>
      </c>
      <c r="R16" s="36">
        <v>6.9491525423728811E-3</v>
      </c>
      <c r="S16" s="36">
        <v>7.8637528783073382E-3</v>
      </c>
      <c r="T16" s="38">
        <v>7.7110743225581599E-3</v>
      </c>
    </row>
    <row r="17" spans="1:20" x14ac:dyDescent="0.3">
      <c r="A17" s="95"/>
      <c r="B17" s="14" t="s">
        <v>66</v>
      </c>
      <c r="C17" s="36">
        <v>5.7259267265216711E-3</v>
      </c>
      <c r="D17" s="36">
        <v>1.1055207442336137E-2</v>
      </c>
      <c r="E17" s="36">
        <v>9.402466814205734E-3</v>
      </c>
      <c r="F17" s="36">
        <v>1.1116348578591248E-2</v>
      </c>
      <c r="G17" s="36">
        <v>1.1418639340042357E-2</v>
      </c>
      <c r="H17" s="36">
        <v>1.3326499231163505E-2</v>
      </c>
      <c r="I17" s="36">
        <v>9.6105209914011131E-3</v>
      </c>
      <c r="J17" s="36">
        <v>1.0079575596816976E-2</v>
      </c>
      <c r="K17" s="36">
        <v>6.619144602851324E-3</v>
      </c>
      <c r="L17" s="37">
        <v>7.4823478247877393E-3</v>
      </c>
      <c r="M17" s="36">
        <v>5.852452535988463E-3</v>
      </c>
      <c r="N17" s="36">
        <v>6.9287437597313111E-3</v>
      </c>
      <c r="O17" s="36">
        <v>8.506234942954936E-3</v>
      </c>
      <c r="P17" s="36">
        <v>7.3188053162524932E-3</v>
      </c>
      <c r="Q17" s="36">
        <v>7.6583700990593521E-3</v>
      </c>
      <c r="R17" s="36">
        <v>7.1610169491525422E-3</v>
      </c>
      <c r="S17" s="36">
        <v>8.2113220662988224E-3</v>
      </c>
      <c r="T17" s="38">
        <v>8.4081205890040953E-3</v>
      </c>
    </row>
    <row r="18" spans="1:20" x14ac:dyDescent="0.3">
      <c r="A18" s="95"/>
      <c r="B18" s="14" t="s">
        <v>67</v>
      </c>
      <c r="C18" s="36">
        <v>1.2025336274063672E-2</v>
      </c>
      <c r="D18" s="36">
        <v>1.1080151033444162E-2</v>
      </c>
      <c r="E18" s="36">
        <v>1.1367898427679411E-2</v>
      </c>
      <c r="F18" s="36">
        <v>8.9930604730208141E-3</v>
      </c>
      <c r="G18" s="36">
        <v>9.9292516000368328E-3</v>
      </c>
      <c r="H18" s="36">
        <v>1.2301383905689391E-2</v>
      </c>
      <c r="I18" s="36">
        <v>9.6105209914011131E-3</v>
      </c>
      <c r="J18" s="36">
        <v>8.4880636604774528E-3</v>
      </c>
      <c r="K18" s="36">
        <v>1.0183299389002037E-2</v>
      </c>
      <c r="L18" s="37">
        <v>7.2617796509896323E-3</v>
      </c>
      <c r="M18" s="36">
        <v>8.3412552857282472E-3</v>
      </c>
      <c r="N18" s="36">
        <v>8.3649306157602341E-3</v>
      </c>
      <c r="O18" s="36">
        <v>8.2053135247496679E-3</v>
      </c>
      <c r="P18" s="36">
        <v>8.9570138731315269E-3</v>
      </c>
      <c r="Q18" s="36">
        <v>7.6583700990593521E-3</v>
      </c>
      <c r="R18" s="36">
        <v>9.4067796610169483E-3</v>
      </c>
      <c r="S18" s="36">
        <v>8.1244297693009518E-3</v>
      </c>
      <c r="T18" s="38">
        <v>8.1031628474339985E-3</v>
      </c>
    </row>
    <row r="19" spans="1:20" x14ac:dyDescent="0.3">
      <c r="A19" s="95"/>
      <c r="B19" s="14" t="s">
        <v>68</v>
      </c>
      <c r="C19" s="36">
        <v>9.591380232494123E-3</v>
      </c>
      <c r="D19" s="36">
        <v>1.3665969978309472E-2</v>
      </c>
      <c r="E19" s="36">
        <v>1.2355552504801862E-2</v>
      </c>
      <c r="F19" s="36">
        <v>1.0597416542834609E-2</v>
      </c>
      <c r="G19" s="36">
        <v>7.4571161829176625E-3</v>
      </c>
      <c r="H19" s="36">
        <v>1.0763710917478216E-2</v>
      </c>
      <c r="I19" s="36">
        <v>8.5988872028325749E-3</v>
      </c>
      <c r="J19" s="36">
        <v>1.1671087533156498E-2</v>
      </c>
      <c r="K19" s="36">
        <v>8.6558044806517315E-3</v>
      </c>
      <c r="L19" s="37">
        <v>7.6217725393965948E-3</v>
      </c>
      <c r="M19" s="36">
        <v>9.9719121402858588E-3</v>
      </c>
      <c r="N19" s="36">
        <v>8.2825176975624935E-3</v>
      </c>
      <c r="O19" s="36">
        <v>8.9661037398787967E-3</v>
      </c>
      <c r="P19" s="36">
        <v>8.3669066027166044E-3</v>
      </c>
      <c r="Q19" s="36">
        <v>9.2816115874469318E-3</v>
      </c>
      <c r="R19" s="36">
        <v>9.279661016949152E-3</v>
      </c>
      <c r="S19" s="36">
        <v>9.1236911847764699E-3</v>
      </c>
      <c r="T19" s="38">
        <v>1.0324997821730417E-2</v>
      </c>
    </row>
    <row r="20" spans="1:20" x14ac:dyDescent="0.3">
      <c r="A20" s="95"/>
      <c r="B20" s="14" t="s">
        <v>69</v>
      </c>
      <c r="C20" s="36">
        <v>1.1424454560009125E-2</v>
      </c>
      <c r="D20" s="36">
        <v>1.4303070867860292E-2</v>
      </c>
      <c r="E20" s="36">
        <v>1.1367898427679411E-2</v>
      </c>
      <c r="F20" s="36">
        <v>1.5334388812205781E-2</v>
      </c>
      <c r="G20" s="36">
        <v>8.4398638600313072E-3</v>
      </c>
      <c r="H20" s="36">
        <v>1.1788826242952332E-2</v>
      </c>
      <c r="I20" s="36">
        <v>1.163378856853819E-2</v>
      </c>
      <c r="J20" s="36">
        <v>1.220159151193634E-2</v>
      </c>
      <c r="K20" s="36">
        <v>1.0692464358452138E-2</v>
      </c>
      <c r="L20" s="37">
        <v>9.1900245075878743E-3</v>
      </c>
      <c r="M20" s="36">
        <v>9.3441222262714511E-3</v>
      </c>
      <c r="N20" s="36">
        <v>8.1700834854124167E-3</v>
      </c>
      <c r="O20" s="36">
        <v>9.7977137497342031E-3</v>
      </c>
      <c r="P20" s="36">
        <v>9.37384201272096E-3</v>
      </c>
      <c r="Q20" s="36">
        <v>1.0363772579705319E-2</v>
      </c>
      <c r="R20" s="36">
        <v>9.9152542372881354E-3</v>
      </c>
      <c r="S20" s="36">
        <v>9.8188295607594383E-3</v>
      </c>
      <c r="T20" s="38">
        <v>9.1922976387557725E-3</v>
      </c>
    </row>
    <row r="21" spans="1:20" x14ac:dyDescent="0.3">
      <c r="A21" s="95"/>
      <c r="B21" s="14" t="s">
        <v>70</v>
      </c>
      <c r="C21" s="36">
        <v>9.59750394821836E-3</v>
      </c>
      <c r="D21" s="36">
        <v>9.1064893870216445E-3</v>
      </c>
      <c r="E21" s="36">
        <v>6.9234550806283818E-3</v>
      </c>
      <c r="F21" s="36">
        <v>4.2370642186320886E-3</v>
      </c>
      <c r="G21" s="36">
        <v>4.4681632200165742E-3</v>
      </c>
      <c r="H21" s="36">
        <v>1.1788826242952332E-2</v>
      </c>
      <c r="I21" s="36">
        <v>1.0622154779969651E-2</v>
      </c>
      <c r="J21" s="36">
        <v>1.1671087533156498E-2</v>
      </c>
      <c r="K21" s="36">
        <v>8.6558044806517315E-3</v>
      </c>
      <c r="L21" s="37">
        <v>8.6672998652963951E-3</v>
      </c>
      <c r="M21" s="36">
        <v>9.9735090621657033E-3</v>
      </c>
      <c r="N21" s="36">
        <v>1.015073155737637E-2</v>
      </c>
      <c r="O21" s="36">
        <v>8.3382574133149291E-3</v>
      </c>
      <c r="P21" s="36">
        <v>8.6182096739683689E-3</v>
      </c>
      <c r="Q21" s="36">
        <v>8.8653958211937067E-3</v>
      </c>
      <c r="R21" s="36">
        <v>9.0254237288135593E-3</v>
      </c>
      <c r="S21" s="36">
        <v>1.0774644827736022E-2</v>
      </c>
      <c r="T21" s="38">
        <v>8.3645551973512249E-3</v>
      </c>
    </row>
    <row r="22" spans="1:20" x14ac:dyDescent="0.3">
      <c r="A22" s="95"/>
      <c r="B22" s="14" t="s">
        <v>71</v>
      </c>
      <c r="C22" s="36">
        <v>7.0448614575605003E-3</v>
      </c>
      <c r="D22" s="36">
        <v>1.2341881016991785E-2</v>
      </c>
      <c r="E22" s="36">
        <v>1.0874071389118186E-2</v>
      </c>
      <c r="F22" s="36">
        <v>6.9078203374854895E-3</v>
      </c>
      <c r="G22" s="36">
        <v>6.9504761200257824E-3</v>
      </c>
      <c r="H22" s="36">
        <v>8.7134802665299847E-3</v>
      </c>
      <c r="I22" s="36">
        <v>3.5407182599898838E-3</v>
      </c>
      <c r="J22" s="36">
        <v>1.3262599469496022E-2</v>
      </c>
      <c r="K22" s="36">
        <v>7.6374745417515273E-3</v>
      </c>
      <c r="L22" s="37">
        <v>7.5197920486098141E-3</v>
      </c>
      <c r="M22" s="36">
        <v>8.9714405825624226E-3</v>
      </c>
      <c r="N22" s="36">
        <v>9.2249066985371359E-3</v>
      </c>
      <c r="O22" s="36">
        <v>6.3786310508595562E-3</v>
      </c>
      <c r="P22" s="36">
        <v>7.4860535095874542E-3</v>
      </c>
      <c r="Q22" s="36">
        <v>7.6999916756846747E-3</v>
      </c>
      <c r="R22" s="36">
        <v>7.3728813559322034E-3</v>
      </c>
      <c r="S22" s="36">
        <v>7.9071990268062744E-3</v>
      </c>
      <c r="T22" s="38">
        <v>7.3625511893351918E-3</v>
      </c>
    </row>
    <row r="23" spans="1:20" x14ac:dyDescent="0.3">
      <c r="A23" s="95"/>
      <c r="B23" s="14" t="s">
        <v>72</v>
      </c>
      <c r="C23" s="36">
        <v>6.3998511116374803E-3</v>
      </c>
      <c r="D23" s="36">
        <v>4.5719523868418413E-3</v>
      </c>
      <c r="E23" s="36">
        <v>4.4641964285934786E-3</v>
      </c>
      <c r="F23" s="36">
        <v>4.7655082468975023E-3</v>
      </c>
      <c r="G23" s="36">
        <v>3.9717006400147329E-3</v>
      </c>
      <c r="H23" s="36">
        <v>2.0502306509482316E-3</v>
      </c>
      <c r="I23" s="36">
        <v>5.0581689428426911E-3</v>
      </c>
      <c r="J23" s="36">
        <v>6.36604774535809E-3</v>
      </c>
      <c r="K23" s="36">
        <v>6.1099796334012219E-3</v>
      </c>
      <c r="L23" s="37">
        <v>6.5077561538339048E-3</v>
      </c>
      <c r="M23" s="36">
        <v>5.7165145609665837E-3</v>
      </c>
      <c r="N23" s="36">
        <v>6.8954795446340613E-3</v>
      </c>
      <c r="O23" s="36">
        <v>6.2016233702981366E-3</v>
      </c>
      <c r="P23" s="36">
        <v>5.8015097012567825E-3</v>
      </c>
      <c r="Q23" s="36">
        <v>5.7021559976691916E-3</v>
      </c>
      <c r="R23" s="36">
        <v>6.5254237288135597E-3</v>
      </c>
      <c r="S23" s="36">
        <v>5.6479993048616237E-3</v>
      </c>
      <c r="T23" s="38">
        <v>4.6179315152043215E-3</v>
      </c>
    </row>
    <row r="24" spans="1:20" x14ac:dyDescent="0.3">
      <c r="A24" s="95"/>
      <c r="B24" s="14" t="s">
        <v>73</v>
      </c>
      <c r="C24" s="36">
        <v>7.6639880566078764E-3</v>
      </c>
      <c r="D24" s="36">
        <v>3.9099079061829974E-3</v>
      </c>
      <c r="E24" s="36">
        <v>4.9679000079259289E-3</v>
      </c>
      <c r="F24" s="36">
        <v>4.2465762111408654E-3</v>
      </c>
      <c r="G24" s="36">
        <v>4.4681632200165742E-3</v>
      </c>
      <c r="H24" s="36">
        <v>1.5376729882111738E-3</v>
      </c>
      <c r="I24" s="36">
        <v>4.0465351542741529E-3</v>
      </c>
      <c r="J24" s="36">
        <v>3.183023872679045E-3</v>
      </c>
      <c r="K24" s="36">
        <v>2.5458248472505093E-3</v>
      </c>
      <c r="L24" s="37">
        <v>5.0139048750564956E-3</v>
      </c>
      <c r="M24" s="36">
        <v>4.634466910547687E-3</v>
      </c>
      <c r="N24" s="36">
        <v>4.8275833007892267E-3</v>
      </c>
      <c r="O24" s="36">
        <v>5.0675869170838921E-3</v>
      </c>
      <c r="P24" s="36">
        <v>4.1195505804220512E-3</v>
      </c>
      <c r="Q24" s="36">
        <v>4.5367518521601596E-3</v>
      </c>
      <c r="R24" s="36">
        <v>4.6186440677966102E-3</v>
      </c>
      <c r="S24" s="36">
        <v>4.6052917408871703E-3</v>
      </c>
      <c r="T24" s="38">
        <v>4.3129737736342247E-3</v>
      </c>
    </row>
    <row r="25" spans="1:20" x14ac:dyDescent="0.3">
      <c r="A25" s="95"/>
      <c r="B25" s="14" t="s">
        <v>74</v>
      </c>
      <c r="C25" s="36">
        <v>4.4328757423584839E-3</v>
      </c>
      <c r="D25" s="36">
        <v>2.610762535973336E-3</v>
      </c>
      <c r="E25" s="36">
        <v>1.4913576564549011E-3</v>
      </c>
      <c r="F25" s="36">
        <v>5.8128843109195531E-3</v>
      </c>
      <c r="G25" s="36">
        <v>1.489387740005525E-3</v>
      </c>
      <c r="H25" s="36">
        <v>2.0502306509482316E-3</v>
      </c>
      <c r="I25" s="36">
        <v>3.5407182599898838E-3</v>
      </c>
      <c r="J25" s="36">
        <v>2.6525198938992041E-3</v>
      </c>
      <c r="K25" s="36">
        <v>3.0549898167006109E-3</v>
      </c>
      <c r="L25" s="37">
        <v>4.0800234570346865E-3</v>
      </c>
      <c r="M25" s="36">
        <v>4.5496969740925364E-3</v>
      </c>
      <c r="N25" s="36">
        <v>4.1681634430703529E-3</v>
      </c>
      <c r="O25" s="36">
        <v>4.5286206870891266E-3</v>
      </c>
      <c r="P25" s="36">
        <v>3.6152213129212263E-3</v>
      </c>
      <c r="Q25" s="36">
        <v>3.4962124365270956E-3</v>
      </c>
      <c r="R25" s="36">
        <v>4.1949152542372879E-3</v>
      </c>
      <c r="S25" s="36">
        <v>3.7798149194073947E-3</v>
      </c>
      <c r="T25" s="38">
        <v>3.3981005489239348E-3</v>
      </c>
    </row>
    <row r="26" spans="1:20" x14ac:dyDescent="0.3">
      <c r="A26" s="95"/>
      <c r="B26" s="14" t="s">
        <v>75</v>
      </c>
      <c r="C26" s="36">
        <v>2.5389430441407515E-3</v>
      </c>
      <c r="D26" s="36">
        <v>6.6204448065884365E-4</v>
      </c>
      <c r="E26" s="36">
        <v>1.4913576564549011E-3</v>
      </c>
      <c r="F26" s="36">
        <v>2.1232881055704327E-3</v>
      </c>
      <c r="G26" s="36">
        <v>1.489387740005525E-3</v>
      </c>
      <c r="H26" s="36">
        <v>1.0251153254741158E-3</v>
      </c>
      <c r="I26" s="36">
        <v>1.5174506828528073E-3</v>
      </c>
      <c r="J26" s="36">
        <v>1.0610079575596816E-3</v>
      </c>
      <c r="K26" s="36">
        <v>5.0916496945010179E-4</v>
      </c>
      <c r="L26" s="37">
        <v>3.8475734927469786E-3</v>
      </c>
      <c r="M26" s="36">
        <v>3.5012512215620638E-3</v>
      </c>
      <c r="N26" s="36">
        <v>3.8884566396489902E-3</v>
      </c>
      <c r="O26" s="36">
        <v>2.9339629243742378E-3</v>
      </c>
      <c r="P26" s="36">
        <v>2.8998932881297438E-3</v>
      </c>
      <c r="Q26" s="36">
        <v>2.788645633896612E-3</v>
      </c>
      <c r="R26" s="36">
        <v>3.0508474576271187E-3</v>
      </c>
      <c r="S26" s="36">
        <v>2.9108919494286833E-3</v>
      </c>
      <c r="T26" s="38">
        <v>3.2238389823124511E-3</v>
      </c>
    </row>
    <row r="27" spans="1:20" x14ac:dyDescent="0.3">
      <c r="A27" s="95" t="s">
        <v>81</v>
      </c>
      <c r="B27" s="14" t="s">
        <v>52</v>
      </c>
      <c r="C27" s="36">
        <v>1.2763212453289301E-3</v>
      </c>
      <c r="D27" s="36">
        <v>1.9487180553144925E-3</v>
      </c>
      <c r="E27" s="36">
        <v>0</v>
      </c>
      <c r="F27" s="36">
        <v>1.5948440773050189E-3</v>
      </c>
      <c r="G27" s="36">
        <v>1.9858503200073665E-3</v>
      </c>
      <c r="H27" s="36">
        <v>1.5376729882111738E-3</v>
      </c>
      <c r="I27" s="36">
        <v>5.0581689428426911E-4</v>
      </c>
      <c r="J27" s="36">
        <v>1.0610079575596816E-3</v>
      </c>
      <c r="K27" s="36">
        <v>1.5274949083503055E-3</v>
      </c>
      <c r="L27" s="37">
        <v>3.337526662376918E-3</v>
      </c>
      <c r="M27" s="36">
        <v>2.3752216810357467E-3</v>
      </c>
      <c r="N27" s="36">
        <v>2.7217429376799294E-3</v>
      </c>
      <c r="O27" s="36">
        <v>2.8450828278051348E-3</v>
      </c>
      <c r="P27" s="36">
        <v>2.6477286543793313E-3</v>
      </c>
      <c r="Q27" s="36">
        <v>2.6221593273953216E-3</v>
      </c>
      <c r="R27" s="36">
        <v>2.9661016949152543E-3</v>
      </c>
      <c r="S27" s="36">
        <v>2.3026458704435851E-3</v>
      </c>
      <c r="T27" s="38">
        <v>2.2654003659492898E-3</v>
      </c>
    </row>
    <row r="28" spans="1:20" x14ac:dyDescent="0.3">
      <c r="A28" s="95"/>
      <c r="B28" s="14" t="s">
        <v>53</v>
      </c>
      <c r="C28" s="36">
        <v>6.313108994059108E-4</v>
      </c>
      <c r="D28" s="36">
        <v>0</v>
      </c>
      <c r="E28" s="36">
        <v>0</v>
      </c>
      <c r="F28" s="36">
        <v>0</v>
      </c>
      <c r="G28" s="36">
        <v>4.9646258000184162E-4</v>
      </c>
      <c r="H28" s="36">
        <v>2.0502306509482316E-3</v>
      </c>
      <c r="I28" s="36">
        <v>0</v>
      </c>
      <c r="J28" s="36">
        <v>0</v>
      </c>
      <c r="K28" s="36">
        <v>5.0916496945010179E-4</v>
      </c>
      <c r="L28" s="37">
        <v>2.1211942083650169E-3</v>
      </c>
      <c r="M28" s="36">
        <v>2.2080771909452125E-3</v>
      </c>
      <c r="N28" s="36">
        <v>2.137628757805269E-3</v>
      </c>
      <c r="O28" s="36">
        <v>2.2179890138180509E-3</v>
      </c>
      <c r="P28" s="36">
        <v>2.0593445089617021E-3</v>
      </c>
      <c r="Q28" s="36">
        <v>2.205943561142096E-3</v>
      </c>
      <c r="R28" s="36">
        <v>2.0338983050847458E-3</v>
      </c>
      <c r="S28" s="36">
        <v>2.1723074249467783E-3</v>
      </c>
      <c r="T28" s="38">
        <v>1.6554848828090965E-3</v>
      </c>
    </row>
    <row r="29" spans="1:20" x14ac:dyDescent="0.3">
      <c r="A29" s="95"/>
      <c r="B29" s="14" t="s">
        <v>54</v>
      </c>
      <c r="C29" s="36">
        <v>6.313108994059108E-4</v>
      </c>
      <c r="D29" s="36">
        <v>6.4957268510483078E-4</v>
      </c>
      <c r="E29" s="36">
        <v>0</v>
      </c>
      <c r="F29" s="36">
        <v>1.0568880565308277E-3</v>
      </c>
      <c r="G29" s="36">
        <v>4.9646258000184162E-4</v>
      </c>
      <c r="H29" s="36">
        <v>0</v>
      </c>
      <c r="I29" s="36">
        <v>1.0116337885685382E-3</v>
      </c>
      <c r="J29" s="36">
        <v>5.305039787798408E-4</v>
      </c>
      <c r="K29" s="36">
        <v>1.0183299389002036E-3</v>
      </c>
      <c r="L29" s="37">
        <v>1.5356111874209948E-3</v>
      </c>
      <c r="M29" s="36">
        <v>1.7074421816135334E-3</v>
      </c>
      <c r="N29" s="36">
        <v>1.7865194331272859E-3</v>
      </c>
      <c r="O29" s="36">
        <v>2.048506459024475E-3</v>
      </c>
      <c r="P29" s="36">
        <v>1.7651524362528876E-3</v>
      </c>
      <c r="Q29" s="36">
        <v>1.8729709481395155E-3</v>
      </c>
      <c r="R29" s="36">
        <v>2.0762711864406778E-3</v>
      </c>
      <c r="S29" s="36">
        <v>1.4771690489638093E-3</v>
      </c>
      <c r="T29" s="38">
        <v>1.4376579245447417E-3</v>
      </c>
    </row>
    <row r="30" spans="1:20" x14ac:dyDescent="0.3">
      <c r="A30" s="95"/>
      <c r="B30" s="14" t="s">
        <v>55</v>
      </c>
      <c r="C30" s="36">
        <v>0</v>
      </c>
      <c r="D30" s="36">
        <v>0</v>
      </c>
      <c r="E30" s="36">
        <v>0</v>
      </c>
      <c r="F30" s="36">
        <v>5.2844402826541387E-4</v>
      </c>
      <c r="G30" s="36">
        <v>0</v>
      </c>
      <c r="H30" s="36">
        <v>5.1255766273705791E-4</v>
      </c>
      <c r="I30" s="36">
        <v>0</v>
      </c>
      <c r="J30" s="36">
        <v>5.305039787798408E-4</v>
      </c>
      <c r="K30" s="36">
        <v>5.0916496945010179E-4</v>
      </c>
      <c r="L30" s="37">
        <v>1.6912802021310691E-3</v>
      </c>
      <c r="M30" s="36">
        <v>1.4563262160077707E-3</v>
      </c>
      <c r="N30" s="36">
        <v>1.9426456966310183E-3</v>
      </c>
      <c r="O30" s="36">
        <v>2.3411502388851141E-3</v>
      </c>
      <c r="P30" s="36">
        <v>1.5550152414608772E-3</v>
      </c>
      <c r="Q30" s="36">
        <v>1.4983767585116125E-3</v>
      </c>
      <c r="R30" s="36">
        <v>1.7796610169491525E-3</v>
      </c>
      <c r="S30" s="36">
        <v>2.4329843159403919E-3</v>
      </c>
      <c r="T30" s="38">
        <v>1.089134791321774E-3</v>
      </c>
    </row>
    <row r="31" spans="1:20" x14ac:dyDescent="0.3">
      <c r="A31" s="95"/>
      <c r="B31" s="14" t="s">
        <v>56</v>
      </c>
      <c r="C31" s="36">
        <v>6.313108994059108E-4</v>
      </c>
      <c r="D31" s="36">
        <v>1.2991453702096616E-3</v>
      </c>
      <c r="E31" s="36">
        <v>0</v>
      </c>
      <c r="F31" s="36">
        <v>0</v>
      </c>
      <c r="G31" s="36">
        <v>0</v>
      </c>
      <c r="H31" s="36">
        <v>5.1255766273705791E-4</v>
      </c>
      <c r="I31" s="36">
        <v>0</v>
      </c>
      <c r="J31" s="36">
        <v>5.305039787798408E-4</v>
      </c>
      <c r="K31" s="36">
        <v>0</v>
      </c>
      <c r="L31" s="37">
        <v>1.8829457742357495E-3</v>
      </c>
      <c r="M31" s="36">
        <v>2.3744232200958236E-3</v>
      </c>
      <c r="N31" s="36">
        <v>1.8253568121083137E-3</v>
      </c>
      <c r="O31" s="36">
        <v>1.8394751876954468E-3</v>
      </c>
      <c r="P31" s="36">
        <v>1.2608231687520626E-3</v>
      </c>
      <c r="Q31" s="36">
        <v>1.914592524764838E-3</v>
      </c>
      <c r="R31" s="36">
        <v>1.2288135593220338E-3</v>
      </c>
      <c r="S31" s="36">
        <v>2.2157535734457141E-3</v>
      </c>
      <c r="T31" s="38">
        <v>1.6119194911562256E-3</v>
      </c>
    </row>
    <row r="32" spans="1:20" x14ac:dyDescent="0.3">
      <c r="A32" s="95"/>
      <c r="B32" s="14" t="s">
        <v>57</v>
      </c>
      <c r="C32" s="36">
        <v>1.9076321447348409E-3</v>
      </c>
      <c r="D32" s="36">
        <v>2.610762535973336E-3</v>
      </c>
      <c r="E32" s="36">
        <v>9.8765407712245114E-4</v>
      </c>
      <c r="F32" s="36">
        <v>1.5853320847962417E-3</v>
      </c>
      <c r="G32" s="36">
        <v>3.4752380600128912E-3</v>
      </c>
      <c r="H32" s="36">
        <v>2.0502306509482316E-3</v>
      </c>
      <c r="I32" s="36">
        <v>1.0116337885685382E-3</v>
      </c>
      <c r="J32" s="36">
        <v>2.1220159151193632E-3</v>
      </c>
      <c r="K32" s="36">
        <v>3.0549898167006109E-3</v>
      </c>
      <c r="L32" s="37">
        <v>3.0999571877041989E-3</v>
      </c>
      <c r="M32" s="36">
        <v>3.2517321778361471E-3</v>
      </c>
      <c r="N32" s="36">
        <v>3.0681529395012084E-3</v>
      </c>
      <c r="O32" s="36">
        <v>2.6756002730115589E-3</v>
      </c>
      <c r="P32" s="36">
        <v>3.0688646064619992E-3</v>
      </c>
      <c r="Q32" s="36">
        <v>2.8302672105219345E-3</v>
      </c>
      <c r="R32" s="36">
        <v>2.7542372881355932E-3</v>
      </c>
      <c r="S32" s="36">
        <v>2.9977842464265544E-3</v>
      </c>
      <c r="T32" s="38">
        <v>3.4416659405768057E-3</v>
      </c>
    </row>
    <row r="33" spans="1:20" x14ac:dyDescent="0.3">
      <c r="A33" s="95"/>
      <c r="B33" s="14" t="s">
        <v>58</v>
      </c>
      <c r="C33" s="36">
        <v>3.8030799891111476E-3</v>
      </c>
      <c r="D33" s="36">
        <v>4.5470087957338156E-3</v>
      </c>
      <c r="E33" s="36">
        <v>6.9135785398571573E-3</v>
      </c>
      <c r="F33" s="36">
        <v>2.6422201413270692E-3</v>
      </c>
      <c r="G33" s="36">
        <v>3.9717006400147329E-3</v>
      </c>
      <c r="H33" s="36">
        <v>4.1004613018964632E-3</v>
      </c>
      <c r="I33" s="36">
        <v>4.552352048558422E-3</v>
      </c>
      <c r="J33" s="36">
        <v>4.7745358090185673E-3</v>
      </c>
      <c r="K33" s="36">
        <v>5.0916496945010185E-3</v>
      </c>
      <c r="L33" s="37">
        <v>4.9372839101783934E-3</v>
      </c>
      <c r="M33" s="36">
        <v>4.704864550084226E-3</v>
      </c>
      <c r="N33" s="36">
        <v>5.0527818428107172E-3</v>
      </c>
      <c r="O33" s="36">
        <v>4.307549214531547E-3</v>
      </c>
      <c r="P33" s="36">
        <v>3.8665243841729917E-3</v>
      </c>
      <c r="Q33" s="36">
        <v>4.5367518521601596E-3</v>
      </c>
      <c r="R33" s="36">
        <v>5.1271186440677964E-3</v>
      </c>
      <c r="S33" s="36">
        <v>4.7790763348829124E-3</v>
      </c>
      <c r="T33" s="38">
        <v>4.7050622985100633E-3</v>
      </c>
    </row>
    <row r="34" spans="1:20" x14ac:dyDescent="0.3">
      <c r="A34" s="95"/>
      <c r="B34" s="14" t="s">
        <v>59</v>
      </c>
      <c r="C34" s="36">
        <v>9.4833629376057712E-3</v>
      </c>
      <c r="D34" s="36">
        <v>5.2090532763926587E-3</v>
      </c>
      <c r="E34" s="36">
        <v>8.3950596555408333E-3</v>
      </c>
      <c r="F34" s="36">
        <v>6.3413283391849668E-3</v>
      </c>
      <c r="G34" s="36">
        <v>2.9787754800110499E-3</v>
      </c>
      <c r="H34" s="36">
        <v>5.6381342901076371E-3</v>
      </c>
      <c r="I34" s="36">
        <v>5.5639858371269602E-3</v>
      </c>
      <c r="J34" s="36">
        <v>9.5490716180371346E-3</v>
      </c>
      <c r="K34" s="36">
        <v>4.5824847250509164E-3</v>
      </c>
      <c r="L34" s="37">
        <v>6.6882227969713741E-3</v>
      </c>
      <c r="M34" s="36">
        <v>5.7061345687475845E-3</v>
      </c>
      <c r="N34" s="36">
        <v>5.4046873337578122E-3</v>
      </c>
      <c r="O34" s="36">
        <v>5.3579731592141785E-3</v>
      </c>
      <c r="P34" s="36">
        <v>6.224368778336745E-3</v>
      </c>
      <c r="Q34" s="36">
        <v>5.2026970781653206E-3</v>
      </c>
      <c r="R34" s="36">
        <v>6.4830508474576273E-3</v>
      </c>
      <c r="S34" s="36">
        <v>6.9079376113307554E-3</v>
      </c>
      <c r="T34" s="38">
        <v>5.2714123899973864E-3</v>
      </c>
    </row>
    <row r="35" spans="1:20" x14ac:dyDescent="0.3">
      <c r="A35" s="95"/>
      <c r="B35" s="14" t="s">
        <v>60</v>
      </c>
      <c r="C35" s="36">
        <v>1.2684046066503798E-2</v>
      </c>
      <c r="D35" s="36">
        <v>1.0405634757231308E-2</v>
      </c>
      <c r="E35" s="36">
        <v>7.4074055784183832E-3</v>
      </c>
      <c r="F35" s="36">
        <v>7.9361724164899866E-3</v>
      </c>
      <c r="G35" s="36">
        <v>5.9575509600220998E-3</v>
      </c>
      <c r="H35" s="36">
        <v>8.2009226037929265E-3</v>
      </c>
      <c r="I35" s="36">
        <v>6.0698027314112293E-3</v>
      </c>
      <c r="J35" s="36">
        <v>9.0185676392572946E-3</v>
      </c>
      <c r="K35" s="36">
        <v>8.1466395112016286E-3</v>
      </c>
      <c r="L35" s="37">
        <v>6.1438651016505526E-3</v>
      </c>
      <c r="M35" s="36">
        <v>6.0979792750147643E-3</v>
      </c>
      <c r="N35" s="36">
        <v>5.059850245785264E-3</v>
      </c>
      <c r="O35" s="36">
        <v>5.1101456839264823E-3</v>
      </c>
      <c r="P35" s="36">
        <v>6.3478664077160091E-3</v>
      </c>
      <c r="Q35" s="36">
        <v>5.3691833846666115E-3</v>
      </c>
      <c r="R35" s="36">
        <v>6.2288135593220337E-3</v>
      </c>
      <c r="S35" s="36">
        <v>5.9086761958552373E-3</v>
      </c>
      <c r="T35" s="38">
        <v>5.7941970898318373E-3</v>
      </c>
    </row>
    <row r="36" spans="1:20" x14ac:dyDescent="0.3">
      <c r="A36" s="95"/>
      <c r="B36" s="14" t="s">
        <v>61</v>
      </c>
      <c r="C36" s="36">
        <v>1.0129888429687364E-2</v>
      </c>
      <c r="D36" s="36">
        <v>7.1577713317071516E-3</v>
      </c>
      <c r="E36" s="36">
        <v>9.3827137326632851E-3</v>
      </c>
      <c r="F36" s="36">
        <v>1.0040436537042863E-2</v>
      </c>
      <c r="G36" s="36">
        <v>6.4947234715840929E-3</v>
      </c>
      <c r="H36" s="36">
        <v>9.7385955920041012E-3</v>
      </c>
      <c r="I36" s="36">
        <v>1.112797167425392E-2</v>
      </c>
      <c r="J36" s="36">
        <v>9.5490716180371346E-3</v>
      </c>
      <c r="K36" s="36">
        <v>1.2219959266802444E-2</v>
      </c>
      <c r="L36" s="37">
        <v>5.7226527022447857E-3</v>
      </c>
      <c r="M36" s="36">
        <v>6.049206619267806E-3</v>
      </c>
      <c r="N36" s="36">
        <v>5.4117945741113402E-3</v>
      </c>
      <c r="O36" s="36">
        <v>6.8772960517420852E-3</v>
      </c>
      <c r="P36" s="36">
        <v>5.9730657070849796E-3</v>
      </c>
      <c r="Q36" s="36">
        <v>5.3691833846666115E-3</v>
      </c>
      <c r="R36" s="36">
        <v>7.9661016949152536E-3</v>
      </c>
      <c r="S36" s="36">
        <v>6.3865838293435291E-3</v>
      </c>
      <c r="T36" s="38">
        <v>6.3605471813191605E-3</v>
      </c>
    </row>
    <row r="37" spans="1:20" x14ac:dyDescent="0.3">
      <c r="A37" s="95"/>
      <c r="B37" s="14" t="s">
        <v>62</v>
      </c>
      <c r="C37" s="36">
        <v>1.1439669152684807E-2</v>
      </c>
      <c r="D37" s="36">
        <v>9.7560620721264743E-3</v>
      </c>
      <c r="E37" s="36">
        <v>1.1387651509221859E-2</v>
      </c>
      <c r="F37" s="36">
        <v>1.0578392557817055E-2</v>
      </c>
      <c r="G37" s="36">
        <v>1.0425714180038674E-2</v>
      </c>
      <c r="H37" s="36">
        <v>8.2009226037929265E-3</v>
      </c>
      <c r="I37" s="36">
        <v>1.163378856853819E-2</v>
      </c>
      <c r="J37" s="36">
        <v>1.0079575596816976E-2</v>
      </c>
      <c r="K37" s="36">
        <v>1.0692464358452138E-2</v>
      </c>
      <c r="L37" s="37">
        <v>5.818994707889537E-3</v>
      </c>
      <c r="M37" s="36">
        <v>6.0955838921949957E-3</v>
      </c>
      <c r="N37" s="36">
        <v>6.2700812309025673E-3</v>
      </c>
      <c r="O37" s="36">
        <v>5.9500333321265177E-3</v>
      </c>
      <c r="P37" s="36">
        <v>6.852195675216834E-3</v>
      </c>
      <c r="Q37" s="36">
        <v>6.0767501872970951E-3</v>
      </c>
      <c r="R37" s="36">
        <v>6.6949152542372884E-3</v>
      </c>
      <c r="S37" s="36">
        <v>6.516922274840335E-3</v>
      </c>
      <c r="T37" s="38">
        <v>6.6219395312363859E-3</v>
      </c>
    </row>
    <row r="38" spans="1:20" x14ac:dyDescent="0.3">
      <c r="A38" s="95"/>
      <c r="B38" s="14" t="s">
        <v>63</v>
      </c>
      <c r="C38" s="36">
        <v>9.5427061621499269E-3</v>
      </c>
      <c r="D38" s="36">
        <v>1.1067679237890149E-2</v>
      </c>
      <c r="E38" s="36">
        <v>1.1861725466240636E-2</v>
      </c>
      <c r="F38" s="36">
        <v>1.0568880565308277E-2</v>
      </c>
      <c r="G38" s="36">
        <v>8.9566814058132244E-3</v>
      </c>
      <c r="H38" s="36">
        <v>1.0763710917478216E-2</v>
      </c>
      <c r="I38" s="36">
        <v>7.0814365199797676E-3</v>
      </c>
      <c r="J38" s="36">
        <v>1.3793103448275862E-2</v>
      </c>
      <c r="K38" s="36">
        <v>1.2729124236252547E-2</v>
      </c>
      <c r="L38" s="37">
        <v>6.0253827744169656E-3</v>
      </c>
      <c r="M38" s="36">
        <v>6.2659222260452218E-3</v>
      </c>
      <c r="N38" s="36">
        <v>6.18933832000101E-3</v>
      </c>
      <c r="O38" s="36">
        <v>6.5763746335368179E-3</v>
      </c>
      <c r="P38" s="36">
        <v>6.854780362712776E-3</v>
      </c>
      <c r="Q38" s="36">
        <v>6.5345875301756427E-3</v>
      </c>
      <c r="R38" s="36">
        <v>6.5254237288135597E-3</v>
      </c>
      <c r="S38" s="36">
        <v>7.820306729808402E-3</v>
      </c>
      <c r="T38" s="38">
        <v>6.4476779646249023E-3</v>
      </c>
    </row>
    <row r="39" spans="1:20" x14ac:dyDescent="0.3">
      <c r="A39" s="95"/>
      <c r="B39" s="14" t="s">
        <v>64</v>
      </c>
      <c r="C39" s="36">
        <v>5.7244115803630974E-3</v>
      </c>
      <c r="D39" s="36">
        <v>6.5081986466023209E-3</v>
      </c>
      <c r="E39" s="36">
        <v>8.8987632348732845E-3</v>
      </c>
      <c r="F39" s="36">
        <v>1.2682656678369934E-2</v>
      </c>
      <c r="G39" s="36">
        <v>6.9504761200257824E-3</v>
      </c>
      <c r="H39" s="36">
        <v>8.7134802665299847E-3</v>
      </c>
      <c r="I39" s="36">
        <v>9.104704097116844E-3</v>
      </c>
      <c r="J39" s="36">
        <v>6.8965517241379309E-3</v>
      </c>
      <c r="K39" s="36">
        <v>9.674134419551934E-3</v>
      </c>
      <c r="L39" s="37">
        <v>6.1069866773756001E-3</v>
      </c>
      <c r="M39" s="36">
        <v>5.7660856776534661E-3</v>
      </c>
      <c r="N39" s="36">
        <v>6.6212682303385126E-3</v>
      </c>
      <c r="O39" s="36">
        <v>5.9134946658982029E-3</v>
      </c>
      <c r="P39" s="36">
        <v>5.9293151431292828E-3</v>
      </c>
      <c r="Q39" s="36">
        <v>6.3681012236743526E-3</v>
      </c>
      <c r="R39" s="36">
        <v>5.8898305084745762E-3</v>
      </c>
      <c r="S39" s="36">
        <v>6.1259069383499155E-3</v>
      </c>
      <c r="T39" s="38">
        <v>8.7130783305741921E-3</v>
      </c>
    </row>
    <row r="40" spans="1:20" x14ac:dyDescent="0.3">
      <c r="A40" s="95"/>
      <c r="B40" s="14" t="s">
        <v>65</v>
      </c>
      <c r="C40" s="36">
        <v>3.8304788821453641E-3</v>
      </c>
      <c r="D40" s="36">
        <v>3.2603352210781667E-3</v>
      </c>
      <c r="E40" s="36">
        <v>7.4172821191896068E-3</v>
      </c>
      <c r="F40" s="36">
        <v>1.0049948529551642E-2</v>
      </c>
      <c r="G40" s="36">
        <v>8.4398638600313072E-3</v>
      </c>
      <c r="H40" s="36">
        <v>4.6130189646335215E-3</v>
      </c>
      <c r="I40" s="36">
        <v>6.5756196256954984E-3</v>
      </c>
      <c r="J40" s="36">
        <v>1.0610079575596816E-2</v>
      </c>
      <c r="K40" s="36">
        <v>1.1201629327902239E-2</v>
      </c>
      <c r="L40" s="37">
        <v>6.6626213429804796E-3</v>
      </c>
      <c r="M40" s="36">
        <v>5.2246626219740562E-3</v>
      </c>
      <c r="N40" s="36">
        <v>6.0719717607203441E-3</v>
      </c>
      <c r="O40" s="36">
        <v>6.2038809080284885E-3</v>
      </c>
      <c r="P40" s="36">
        <v>6.3075620937549015E-3</v>
      </c>
      <c r="Q40" s="36">
        <v>7.0340464496795136E-3</v>
      </c>
      <c r="R40" s="36">
        <v>6.059322033898305E-3</v>
      </c>
      <c r="S40" s="36">
        <v>6.8644914628318201E-3</v>
      </c>
      <c r="T40" s="38">
        <v>7.4932473642938049E-3</v>
      </c>
    </row>
    <row r="41" spans="1:20" x14ac:dyDescent="0.3">
      <c r="A41" s="95"/>
      <c r="B41" s="14" t="s">
        <v>66</v>
      </c>
      <c r="C41" s="36">
        <v>7.6335588712565117E-3</v>
      </c>
      <c r="D41" s="36">
        <v>1.1055207442336137E-2</v>
      </c>
      <c r="E41" s="36">
        <v>1.3363206576986043E-2</v>
      </c>
      <c r="F41" s="36">
        <v>1.0078484507077974E-2</v>
      </c>
      <c r="G41" s="36">
        <v>1.3911129722941602E-2</v>
      </c>
      <c r="H41" s="36">
        <v>1.3839056893900564E-2</v>
      </c>
      <c r="I41" s="36">
        <v>9.6105209914011131E-3</v>
      </c>
      <c r="J41" s="36">
        <v>1.0079575596816976E-2</v>
      </c>
      <c r="K41" s="36">
        <v>1.0692464358452138E-2</v>
      </c>
      <c r="L41" s="37">
        <v>5.7912315094220436E-3</v>
      </c>
      <c r="M41" s="36">
        <v>6.192330742748991E-3</v>
      </c>
      <c r="N41" s="36">
        <v>6.5459042964258283E-3</v>
      </c>
      <c r="O41" s="36">
        <v>7.4603260737330108E-3</v>
      </c>
      <c r="P41" s="36">
        <v>7.4851919470888071E-3</v>
      </c>
      <c r="Q41" s="36">
        <v>8.6989095146924166E-3</v>
      </c>
      <c r="R41" s="36">
        <v>6.9491525423728811E-3</v>
      </c>
      <c r="S41" s="36">
        <v>6.8210453143328848E-3</v>
      </c>
      <c r="T41" s="38">
        <v>7.0140280561122245E-3</v>
      </c>
    </row>
    <row r="42" spans="1:20" x14ac:dyDescent="0.3">
      <c r="A42" s="95"/>
      <c r="B42" s="14" t="s">
        <v>67</v>
      </c>
      <c r="C42" s="36">
        <v>6.9733339326578103E-3</v>
      </c>
      <c r="D42" s="36">
        <v>1.1692308331886954E-2</v>
      </c>
      <c r="E42" s="36">
        <v>1.0864194848346961E-2</v>
      </c>
      <c r="F42" s="36">
        <v>9.0025724655295909E-3</v>
      </c>
      <c r="G42" s="36">
        <v>6.9708310858058583E-3</v>
      </c>
      <c r="H42" s="36">
        <v>9.226037929267043E-3</v>
      </c>
      <c r="I42" s="36">
        <v>1.112797167425392E-2</v>
      </c>
      <c r="J42" s="36">
        <v>7.9575596816976128E-3</v>
      </c>
      <c r="K42" s="36">
        <v>7.6374745417515273E-3</v>
      </c>
      <c r="L42" s="37">
        <v>7.3269207381598828E-3</v>
      </c>
      <c r="M42" s="36">
        <v>6.8025545160850928E-3</v>
      </c>
      <c r="N42" s="36">
        <v>7.4257845359305061E-3</v>
      </c>
      <c r="O42" s="36">
        <v>8.5009673549174443E-3</v>
      </c>
      <c r="P42" s="36">
        <v>7.4851919470888071E-3</v>
      </c>
      <c r="Q42" s="36">
        <v>6.8675601431782236E-3</v>
      </c>
      <c r="R42" s="36">
        <v>7.330508474576271E-3</v>
      </c>
      <c r="S42" s="36">
        <v>7.4292913933179825E-3</v>
      </c>
      <c r="T42" s="38">
        <v>8.9309052888385462E-3</v>
      </c>
    </row>
    <row r="43" spans="1:20" x14ac:dyDescent="0.3">
      <c r="A43" s="95"/>
      <c r="B43" s="14" t="s">
        <v>68</v>
      </c>
      <c r="C43" s="36">
        <v>9.5274915694742446E-3</v>
      </c>
      <c r="D43" s="36">
        <v>6.5705576243723848E-3</v>
      </c>
      <c r="E43" s="36">
        <v>1.4360490281360437E-2</v>
      </c>
      <c r="F43" s="36">
        <v>1.3739544734900761E-2</v>
      </c>
      <c r="G43" s="36">
        <v>7.9434012800294659E-3</v>
      </c>
      <c r="H43" s="36">
        <v>9.7385955920041012E-3</v>
      </c>
      <c r="I43" s="36">
        <v>1.719777440566515E-2</v>
      </c>
      <c r="J43" s="36">
        <v>9.0185676392572946E-3</v>
      </c>
      <c r="K43" s="36">
        <v>8.1466395112016286E-3</v>
      </c>
      <c r="L43" s="37">
        <v>6.9836091812284715E-3</v>
      </c>
      <c r="M43" s="36">
        <v>6.9681020842957816E-3</v>
      </c>
      <c r="N43" s="36">
        <v>8.0883113839678618E-3</v>
      </c>
      <c r="O43" s="36">
        <v>9.7559074954683984E-3</v>
      </c>
      <c r="P43" s="36">
        <v>8.4929889195918106E-3</v>
      </c>
      <c r="Q43" s="36">
        <v>8.6156663614417716E-3</v>
      </c>
      <c r="R43" s="36">
        <v>8.5593220338983055E-3</v>
      </c>
      <c r="S43" s="36">
        <v>8.8630142937828563E-3</v>
      </c>
      <c r="T43" s="38">
        <v>1.0063605471813192E-2</v>
      </c>
    </row>
    <row r="44" spans="1:20" x14ac:dyDescent="0.3">
      <c r="A44" s="95"/>
      <c r="B44" s="14" t="s">
        <v>69</v>
      </c>
      <c r="C44" s="36">
        <v>1.1421424267691976E-2</v>
      </c>
      <c r="D44" s="36">
        <v>1.365349818275546E-2</v>
      </c>
      <c r="E44" s="36">
        <v>9.4123433549769576E-3</v>
      </c>
      <c r="F44" s="36">
        <v>7.9361724164899866E-3</v>
      </c>
      <c r="G44" s="36">
        <v>1.5886802560058932E-2</v>
      </c>
      <c r="H44" s="36">
        <v>1.1276268580215274E-2</v>
      </c>
      <c r="I44" s="36">
        <v>1.0116337885685382E-2</v>
      </c>
      <c r="J44" s="36">
        <v>1.0079575596816976E-2</v>
      </c>
      <c r="K44" s="36">
        <v>1.0183299389002037E-2</v>
      </c>
      <c r="L44" s="37">
        <v>9.9170340029178169E-3</v>
      </c>
      <c r="M44" s="36">
        <v>8.21410038104552E-3</v>
      </c>
      <c r="N44" s="36">
        <v>8.9903483481812169E-3</v>
      </c>
      <c r="O44" s="36">
        <v>9.7528974451612602E-3</v>
      </c>
      <c r="P44" s="36">
        <v>9.8387285287593242E-3</v>
      </c>
      <c r="Q44" s="36">
        <v>9.6145842004495136E-3</v>
      </c>
      <c r="R44" s="36">
        <v>9.2372881355932204E-3</v>
      </c>
      <c r="S44" s="36">
        <v>1.0513967936742408E-2</v>
      </c>
      <c r="T44" s="38">
        <v>8.3645551973512249E-3</v>
      </c>
    </row>
    <row r="45" spans="1:20" x14ac:dyDescent="0.3">
      <c r="A45" s="95"/>
      <c r="B45" s="14" t="s">
        <v>70</v>
      </c>
      <c r="C45" s="36">
        <v>1.2096863798966361E-2</v>
      </c>
      <c r="D45" s="36">
        <v>1.1767139105211032E-2</v>
      </c>
      <c r="E45" s="36">
        <v>1.2869132624905537E-2</v>
      </c>
      <c r="F45" s="36">
        <v>9.0120844580383677E-3</v>
      </c>
      <c r="G45" s="36">
        <v>9.9699615315969846E-3</v>
      </c>
      <c r="H45" s="36">
        <v>1.2813941568426449E-2</v>
      </c>
      <c r="I45" s="36">
        <v>9.6105209914011131E-3</v>
      </c>
      <c r="J45" s="36">
        <v>8.4880636604774528E-3</v>
      </c>
      <c r="K45" s="36">
        <v>1.0692464358452138E-2</v>
      </c>
      <c r="L45" s="37">
        <v>9.2095270326673587E-3</v>
      </c>
      <c r="M45" s="36">
        <v>9.2297426966274909E-3</v>
      </c>
      <c r="N45" s="36">
        <v>8.4084478989084749E-3</v>
      </c>
      <c r="O45" s="36">
        <v>9.3385974653871252E-3</v>
      </c>
      <c r="P45" s="36">
        <v>9.421038826671245E-3</v>
      </c>
      <c r="Q45" s="36">
        <v>8.4491800549404816E-3</v>
      </c>
      <c r="R45" s="36">
        <v>8.9830508474576277E-3</v>
      </c>
      <c r="S45" s="36">
        <v>8.3851066602945654E-3</v>
      </c>
      <c r="T45" s="38">
        <v>8.1031628474339985E-3</v>
      </c>
    </row>
    <row r="46" spans="1:20" x14ac:dyDescent="0.3">
      <c r="A46" s="95"/>
      <c r="B46" s="14" t="s">
        <v>71</v>
      </c>
      <c r="C46" s="36">
        <v>5.7563559118730357E-3</v>
      </c>
      <c r="D46" s="36">
        <v>8.456916701916813E-3</v>
      </c>
      <c r="E46" s="36">
        <v>1.1387651509221859E-2</v>
      </c>
      <c r="F46" s="36">
        <v>7.9456844089987634E-3</v>
      </c>
      <c r="G46" s="36">
        <v>6.4641910229139791E-3</v>
      </c>
      <c r="H46" s="36">
        <v>5.1255766273705788E-3</v>
      </c>
      <c r="I46" s="36">
        <v>9.104704097116844E-3</v>
      </c>
      <c r="J46" s="36">
        <v>4.7745358090185673E-3</v>
      </c>
      <c r="K46" s="36">
        <v>7.1283095723014261E-3</v>
      </c>
      <c r="L46" s="37">
        <v>7.7366337495285865E-3</v>
      </c>
      <c r="M46" s="36">
        <v>8.3140410753592079E-3</v>
      </c>
      <c r="N46" s="36">
        <v>6.6663778460249769E-3</v>
      </c>
      <c r="O46" s="36">
        <v>7.7096585741742753E-3</v>
      </c>
      <c r="P46" s="36">
        <v>8.2005199718802897E-3</v>
      </c>
      <c r="Q46" s="36">
        <v>6.9924248730541911E-3</v>
      </c>
      <c r="R46" s="36">
        <v>6.9915254237288135E-3</v>
      </c>
      <c r="S46" s="36">
        <v>7.820306729808402E-3</v>
      </c>
      <c r="T46" s="38">
        <v>8.1902936307397395E-3</v>
      </c>
    </row>
    <row r="47" spans="1:20" x14ac:dyDescent="0.3">
      <c r="A47" s="95"/>
      <c r="B47" s="14" t="s">
        <v>72</v>
      </c>
      <c r="C47" s="36">
        <v>8.3089984025308955E-3</v>
      </c>
      <c r="D47" s="36">
        <v>1.1055207442336137E-2</v>
      </c>
      <c r="E47" s="36">
        <v>4.9382703856122555E-3</v>
      </c>
      <c r="F47" s="36">
        <v>7.407728388224572E-3</v>
      </c>
      <c r="G47" s="36">
        <v>3.9717006400147329E-3</v>
      </c>
      <c r="H47" s="36">
        <v>7.1758072783188109E-3</v>
      </c>
      <c r="I47" s="36">
        <v>4.552352048558422E-3</v>
      </c>
      <c r="J47" s="36">
        <v>5.3050397877984082E-3</v>
      </c>
      <c r="K47" s="36">
        <v>6.619144602851324E-3</v>
      </c>
      <c r="L47" s="37">
        <v>6.4136305215875423E-3</v>
      </c>
      <c r="M47" s="36">
        <v>7.0624535520300083E-3</v>
      </c>
      <c r="N47" s="36">
        <v>6.0402222034033537E-3</v>
      </c>
      <c r="O47" s="36">
        <v>6.827964671708436E-3</v>
      </c>
      <c r="P47" s="36">
        <v>5.2139871183378003E-3</v>
      </c>
      <c r="Q47" s="36">
        <v>6.2432364937983851E-3</v>
      </c>
      <c r="R47" s="36">
        <v>5.5084745762711863E-3</v>
      </c>
      <c r="S47" s="36">
        <v>6.8210453143328848E-3</v>
      </c>
      <c r="T47" s="38">
        <v>6.0991548314019341E-3</v>
      </c>
    </row>
    <row r="48" spans="1:20" x14ac:dyDescent="0.3">
      <c r="A48" s="95"/>
      <c r="B48" s="14" t="s">
        <v>73</v>
      </c>
      <c r="C48" s="36">
        <v>3.8883069605309454E-3</v>
      </c>
      <c r="D48" s="36">
        <v>4.5719523868418413E-3</v>
      </c>
      <c r="E48" s="36">
        <v>4.9481469263834791E-3</v>
      </c>
      <c r="F48" s="36">
        <v>5.2844402826541384E-3</v>
      </c>
      <c r="G48" s="36">
        <v>2.9787754800110499E-3</v>
      </c>
      <c r="H48" s="36">
        <v>4.6130189646335215E-3</v>
      </c>
      <c r="I48" s="36">
        <v>3.0349013657056147E-3</v>
      </c>
      <c r="J48" s="36">
        <v>5.8355437665782491E-3</v>
      </c>
      <c r="K48" s="36">
        <v>3.564154786150713E-3</v>
      </c>
      <c r="L48" s="37">
        <v>5.2455393075831773E-3</v>
      </c>
      <c r="M48" s="36">
        <v>5.4773755094596642E-3</v>
      </c>
      <c r="N48" s="36">
        <v>5.7992945228945462E-3</v>
      </c>
      <c r="O48" s="36">
        <v>4.6487718618490517E-3</v>
      </c>
      <c r="P48" s="36">
        <v>4.6247414104215239E-3</v>
      </c>
      <c r="Q48" s="36">
        <v>4.7032381586614505E-3</v>
      </c>
      <c r="R48" s="36">
        <v>5.0000000000000001E-3</v>
      </c>
      <c r="S48" s="36">
        <v>4.4749532953903635E-3</v>
      </c>
      <c r="T48" s="38">
        <v>4.7921930818158051E-3</v>
      </c>
    </row>
    <row r="49" spans="1:20" x14ac:dyDescent="0.3">
      <c r="A49" s="95"/>
      <c r="B49" s="14" t="s">
        <v>74</v>
      </c>
      <c r="C49" s="36">
        <v>3.1702539435466627E-3</v>
      </c>
      <c r="D49" s="36">
        <v>3.9223797017370107E-3</v>
      </c>
      <c r="E49" s="36">
        <v>4.9382703856122555E-3</v>
      </c>
      <c r="F49" s="36">
        <v>5.8223963034283307E-3</v>
      </c>
      <c r="G49" s="36">
        <v>3.4752380600128912E-3</v>
      </c>
      <c r="H49" s="36">
        <v>2.5627883136852894E-3</v>
      </c>
      <c r="I49" s="36">
        <v>3.0349013657056147E-3</v>
      </c>
      <c r="J49" s="36">
        <v>2.6525198938992041E-3</v>
      </c>
      <c r="K49" s="36">
        <v>1.0183299389002036E-3</v>
      </c>
      <c r="L49" s="37">
        <v>4.5897815345324229E-3</v>
      </c>
      <c r="M49" s="36">
        <v>3.9658889501855516E-3</v>
      </c>
      <c r="N49" s="36">
        <v>4.2023209178841678E-3</v>
      </c>
      <c r="O49" s="36">
        <v>4.7316318578038792E-3</v>
      </c>
      <c r="P49" s="36">
        <v>4.0346341400066005E-3</v>
      </c>
      <c r="Q49" s="36">
        <v>3.8708066261549986E-3</v>
      </c>
      <c r="R49" s="36">
        <v>4.3644067796610167E-3</v>
      </c>
      <c r="S49" s="36">
        <v>4.3880609983924929E-3</v>
      </c>
      <c r="T49" s="38">
        <v>3.6594928988411607E-3</v>
      </c>
    </row>
    <row r="50" spans="1:20" x14ac:dyDescent="0.3">
      <c r="A50" s="95"/>
      <c r="B50" s="14" t="s">
        <v>75</v>
      </c>
      <c r="C50" s="36">
        <v>1.2763212453289301E-3</v>
      </c>
      <c r="D50" s="36">
        <v>2.5982907404193231E-3</v>
      </c>
      <c r="E50" s="36">
        <v>1.9851846950161263E-3</v>
      </c>
      <c r="F50" s="36">
        <v>1.0759120415483826E-3</v>
      </c>
      <c r="G50" s="36">
        <v>1.489387740005525E-3</v>
      </c>
      <c r="H50" s="36">
        <v>1.0251153254741158E-3</v>
      </c>
      <c r="I50" s="36">
        <v>2.0232675771370764E-3</v>
      </c>
      <c r="J50" s="36">
        <v>3.183023872679045E-3</v>
      </c>
      <c r="K50" s="36">
        <v>2.0366598778004071E-3</v>
      </c>
      <c r="L50" s="37">
        <v>3.5498419669186998E-3</v>
      </c>
      <c r="M50" s="36">
        <v>2.919838580474848E-3</v>
      </c>
      <c r="N50" s="36">
        <v>2.8033208522295783E-3</v>
      </c>
      <c r="O50" s="36">
        <v>3.0571241494413014E-3</v>
      </c>
      <c r="P50" s="36">
        <v>2.5636737764625273E-3</v>
      </c>
      <c r="Q50" s="36">
        <v>3.4962124365270956E-3</v>
      </c>
      <c r="R50" s="36">
        <v>3.1779661016949155E-3</v>
      </c>
      <c r="S50" s="36">
        <v>3.2584611374201675E-3</v>
      </c>
      <c r="T50" s="38">
        <v>3.267404373965322E-3</v>
      </c>
    </row>
    <row r="51" spans="1:20" x14ac:dyDescent="0.3">
      <c r="A51" s="95" t="s">
        <v>82</v>
      </c>
      <c r="B51" s="14" t="s">
        <v>52</v>
      </c>
      <c r="C51" s="36">
        <v>6.313108994059108E-4</v>
      </c>
      <c r="D51" s="36">
        <v>3.2478634255241542E-3</v>
      </c>
      <c r="E51" s="36">
        <v>4.9382703856122557E-4</v>
      </c>
      <c r="F51" s="36">
        <v>5.2844402826541387E-4</v>
      </c>
      <c r="G51" s="36">
        <v>0</v>
      </c>
      <c r="H51" s="36">
        <v>0</v>
      </c>
      <c r="I51" s="36">
        <v>1.0116337885685382E-3</v>
      </c>
      <c r="J51" s="36">
        <v>1.5915119363395225E-3</v>
      </c>
      <c r="K51" s="36">
        <v>1.0183299389002036E-3</v>
      </c>
      <c r="L51" s="37">
        <v>3.2231102877509389E-3</v>
      </c>
      <c r="M51" s="36">
        <v>3.4164812851069123E-3</v>
      </c>
      <c r="N51" s="36">
        <v>2.7217235189904388E-3</v>
      </c>
      <c r="O51" s="36">
        <v>1.7611302672013269E-3</v>
      </c>
      <c r="P51" s="36">
        <v>2.2300389522912525E-3</v>
      </c>
      <c r="Q51" s="36">
        <v>2.3724298676433865E-3</v>
      </c>
      <c r="R51" s="36">
        <v>1.6949152542372881E-3</v>
      </c>
      <c r="S51" s="36">
        <v>2.2157535734457141E-3</v>
      </c>
      <c r="T51" s="38">
        <v>1.9168772327263221E-3</v>
      </c>
    </row>
    <row r="52" spans="1:20" x14ac:dyDescent="0.3">
      <c r="A52" s="95"/>
      <c r="B52" s="14" t="s">
        <v>53</v>
      </c>
      <c r="C52" s="36">
        <v>6.313108994059108E-4</v>
      </c>
      <c r="D52" s="36">
        <v>6.4957268510483078E-4</v>
      </c>
      <c r="E52" s="36">
        <v>4.9382703856122557E-4</v>
      </c>
      <c r="F52" s="36">
        <v>5.2844402826541387E-4</v>
      </c>
      <c r="G52" s="36">
        <v>1.489387740005525E-3</v>
      </c>
      <c r="H52" s="36">
        <v>0</v>
      </c>
      <c r="I52" s="36">
        <v>1.0116337885685382E-3</v>
      </c>
      <c r="J52" s="36">
        <v>1.0610079575596816E-3</v>
      </c>
      <c r="K52" s="36">
        <v>5.0916496945010179E-4</v>
      </c>
      <c r="L52" s="37">
        <v>1.9337194549748956E-3</v>
      </c>
      <c r="M52" s="36">
        <v>2.6255391857015866E-3</v>
      </c>
      <c r="N52" s="36">
        <v>2.0599345811537226E-3</v>
      </c>
      <c r="O52" s="36">
        <v>1.924592721380627E-3</v>
      </c>
      <c r="P52" s="36">
        <v>2.3955640206289189E-3</v>
      </c>
      <c r="Q52" s="36">
        <v>2.0810788312661285E-3</v>
      </c>
      <c r="R52" s="36">
        <v>2.542372881355932E-3</v>
      </c>
      <c r="S52" s="36">
        <v>1.9550766824521005E-3</v>
      </c>
      <c r="T52" s="38">
        <v>2.3525311492550317E-3</v>
      </c>
    </row>
    <row r="53" spans="1:20" x14ac:dyDescent="0.3">
      <c r="A53" s="95"/>
      <c r="B53" s="14" t="s">
        <v>54</v>
      </c>
      <c r="C53" s="36">
        <v>6.313108994059108E-4</v>
      </c>
      <c r="D53" s="36">
        <v>0</v>
      </c>
      <c r="E53" s="36">
        <v>4.9382703856122557E-4</v>
      </c>
      <c r="F53" s="36">
        <v>5.2844402826541387E-4</v>
      </c>
      <c r="G53" s="36">
        <v>0</v>
      </c>
      <c r="H53" s="36">
        <v>0</v>
      </c>
      <c r="I53" s="36">
        <v>1.5174506828528073E-3</v>
      </c>
      <c r="J53" s="36">
        <v>0</v>
      </c>
      <c r="K53" s="36">
        <v>5.0916496945010179E-4</v>
      </c>
      <c r="L53" s="37">
        <v>2.3208238968536968E-3</v>
      </c>
      <c r="M53" s="36">
        <v>1.955364303459604E-3</v>
      </c>
      <c r="N53" s="36">
        <v>2.0211360395516755E-3</v>
      </c>
      <c r="O53" s="36">
        <v>2.0530215344851817E-3</v>
      </c>
      <c r="P53" s="36">
        <v>1.9332621920864958E-3</v>
      </c>
      <c r="Q53" s="36">
        <v>1.4151336052609673E-3</v>
      </c>
      <c r="R53" s="36">
        <v>1.9067796610169492E-3</v>
      </c>
      <c r="S53" s="36">
        <v>1.5206151974627448E-3</v>
      </c>
      <c r="T53" s="38">
        <v>2.0911387993378062E-3</v>
      </c>
    </row>
    <row r="54" spans="1:20" x14ac:dyDescent="0.3">
      <c r="A54" s="95"/>
      <c r="B54" s="14" t="s">
        <v>55</v>
      </c>
      <c r="C54" s="36">
        <v>0</v>
      </c>
      <c r="D54" s="36">
        <v>0</v>
      </c>
      <c r="E54" s="36">
        <v>0</v>
      </c>
      <c r="F54" s="36">
        <v>1.0568880565308277E-3</v>
      </c>
      <c r="G54" s="36">
        <v>0</v>
      </c>
      <c r="H54" s="36">
        <v>1.0251153254741158E-3</v>
      </c>
      <c r="I54" s="36">
        <v>5.0581689428426911E-4</v>
      </c>
      <c r="J54" s="36">
        <v>0</v>
      </c>
      <c r="K54" s="36">
        <v>0</v>
      </c>
      <c r="L54" s="37">
        <v>1.54334117985446E-3</v>
      </c>
      <c r="M54" s="36">
        <v>1.7482302279612633E-3</v>
      </c>
      <c r="N54" s="36">
        <v>1.5938860333813872E-3</v>
      </c>
      <c r="O54" s="36">
        <v>1.4221651576141752E-3</v>
      </c>
      <c r="P54" s="36">
        <v>1.3869054856272688E-3</v>
      </c>
      <c r="Q54" s="36">
        <v>1.3318904520103223E-3</v>
      </c>
      <c r="R54" s="36">
        <v>1.3983050847457628E-3</v>
      </c>
      <c r="S54" s="36">
        <v>1.9985228309510362E-3</v>
      </c>
      <c r="T54" s="38">
        <v>1.3069617495861288E-3</v>
      </c>
    </row>
    <row r="55" spans="1:20" x14ac:dyDescent="0.3">
      <c r="A55" s="95"/>
      <c r="B55" s="14" t="s">
        <v>56</v>
      </c>
      <c r="C55" s="36">
        <v>6.313108994059108E-4</v>
      </c>
      <c r="D55" s="36">
        <v>0</v>
      </c>
      <c r="E55" s="36">
        <v>0</v>
      </c>
      <c r="F55" s="36">
        <v>0</v>
      </c>
      <c r="G55" s="36">
        <v>0</v>
      </c>
      <c r="H55" s="36">
        <v>0</v>
      </c>
      <c r="I55" s="36">
        <v>1.5174506828528073E-3</v>
      </c>
      <c r="J55" s="36">
        <v>5.305039787798408E-4</v>
      </c>
      <c r="K55" s="36">
        <v>5.0916496945010179E-4</v>
      </c>
      <c r="L55" s="37">
        <v>1.4964773690892324E-3</v>
      </c>
      <c r="M55" s="36">
        <v>2.500779663838628E-3</v>
      </c>
      <c r="N55" s="36">
        <v>1.7476820541462578E-3</v>
      </c>
      <c r="O55" s="36">
        <v>1.4221651576141752E-3</v>
      </c>
      <c r="P55" s="36">
        <v>1.8492073141696918E-3</v>
      </c>
      <c r="Q55" s="36">
        <v>1.8729709481395155E-3</v>
      </c>
      <c r="R55" s="36">
        <v>1.440677966101695E-3</v>
      </c>
      <c r="S55" s="36">
        <v>1.7378459399574227E-3</v>
      </c>
      <c r="T55" s="38">
        <v>1.9168772327263221E-3</v>
      </c>
    </row>
    <row r="56" spans="1:20" x14ac:dyDescent="0.3">
      <c r="A56" s="95"/>
      <c r="B56" s="14" t="s">
        <v>57</v>
      </c>
      <c r="C56" s="36">
        <v>5.6817980946531977E-3</v>
      </c>
      <c r="D56" s="36">
        <v>1.2991453702096616E-3</v>
      </c>
      <c r="E56" s="36">
        <v>1.4814811156836766E-3</v>
      </c>
      <c r="F56" s="36">
        <v>4.2275522261233109E-3</v>
      </c>
      <c r="G56" s="36">
        <v>0</v>
      </c>
      <c r="H56" s="36">
        <v>1.5376729882111738E-3</v>
      </c>
      <c r="I56" s="36">
        <v>1.0116337885685382E-3</v>
      </c>
      <c r="J56" s="36">
        <v>1.0610079575596816E-3</v>
      </c>
      <c r="K56" s="36">
        <v>4.0733197556008143E-3</v>
      </c>
      <c r="L56" s="37">
        <v>3.4961651491929322E-3</v>
      </c>
      <c r="M56" s="36">
        <v>3.1189880465739596E-3</v>
      </c>
      <c r="N56" s="36">
        <v>2.2153035157673252E-3</v>
      </c>
      <c r="O56" s="36">
        <v>2.3837090057277042E-3</v>
      </c>
      <c r="P56" s="36">
        <v>2.7738109712545376E-3</v>
      </c>
      <c r="Q56" s="36">
        <v>2.3724298676433865E-3</v>
      </c>
      <c r="R56" s="36">
        <v>3.0932203389830507E-3</v>
      </c>
      <c r="S56" s="36">
        <v>3.345353434418039E-3</v>
      </c>
      <c r="T56" s="38">
        <v>3.3981005489239348E-3</v>
      </c>
    </row>
    <row r="57" spans="1:20" x14ac:dyDescent="0.3">
      <c r="A57" s="95"/>
      <c r="B57" s="14" t="s">
        <v>58</v>
      </c>
      <c r="C57" s="36">
        <v>3.7878653964354653E-3</v>
      </c>
      <c r="D57" s="36">
        <v>3.2478634255241542E-3</v>
      </c>
      <c r="E57" s="36">
        <v>3.9506163084898046E-3</v>
      </c>
      <c r="F57" s="36">
        <v>4.7559962543887247E-3</v>
      </c>
      <c r="G57" s="36">
        <v>5.4610883800202577E-3</v>
      </c>
      <c r="H57" s="36">
        <v>5.6381342901076371E-3</v>
      </c>
      <c r="I57" s="36">
        <v>3.5407182599898838E-3</v>
      </c>
      <c r="J57" s="36">
        <v>5.3050397877984082E-3</v>
      </c>
      <c r="K57" s="36">
        <v>3.564154786150713E-3</v>
      </c>
      <c r="L57" s="37">
        <v>4.7384190265947913E-3</v>
      </c>
      <c r="M57" s="36">
        <v>4.2482114308599684E-3</v>
      </c>
      <c r="N57" s="36">
        <v>4.0010267826254995E-3</v>
      </c>
      <c r="O57" s="36">
        <v>4.7263642697663874E-3</v>
      </c>
      <c r="P57" s="36">
        <v>3.9505792620897961E-3</v>
      </c>
      <c r="Q57" s="36">
        <v>4.7032381586614505E-3</v>
      </c>
      <c r="R57" s="36">
        <v>4.0254237288135592E-3</v>
      </c>
      <c r="S57" s="36">
        <v>4.8225224833818485E-3</v>
      </c>
      <c r="T57" s="38">
        <v>5.4456739566088701E-3</v>
      </c>
    </row>
    <row r="58" spans="1:20" x14ac:dyDescent="0.3">
      <c r="A58" s="95"/>
      <c r="B58" s="14" t="s">
        <v>59</v>
      </c>
      <c r="C58" s="36">
        <v>5.6817980946531977E-3</v>
      </c>
      <c r="D58" s="36">
        <v>6.5081986466023209E-3</v>
      </c>
      <c r="E58" s="36">
        <v>2.9629622313673532E-3</v>
      </c>
      <c r="F58" s="36">
        <v>5.8128843109195531E-3</v>
      </c>
      <c r="G58" s="36">
        <v>4.9646258000184164E-3</v>
      </c>
      <c r="H58" s="36">
        <v>5.6381342901076371E-3</v>
      </c>
      <c r="I58" s="36">
        <v>5.5639858371269602E-3</v>
      </c>
      <c r="J58" s="36">
        <v>6.36604774535809E-3</v>
      </c>
      <c r="K58" s="36">
        <v>9.1649694501018328E-3</v>
      </c>
      <c r="L58" s="37">
        <v>5.9299226356525582E-3</v>
      </c>
      <c r="M58" s="36">
        <v>6.415500575457451E-3</v>
      </c>
      <c r="N58" s="36">
        <v>4.976699417386884E-3</v>
      </c>
      <c r="O58" s="36">
        <v>4.8114818034515677E-3</v>
      </c>
      <c r="P58" s="36">
        <v>5.3383463102157124E-3</v>
      </c>
      <c r="Q58" s="36">
        <v>6.4097228002996751E-3</v>
      </c>
      <c r="R58" s="36">
        <v>5.5084745762711863E-3</v>
      </c>
      <c r="S58" s="36">
        <v>5.5611070078637531E-3</v>
      </c>
      <c r="T58" s="38">
        <v>5.2278469983445151E-3</v>
      </c>
    </row>
    <row r="59" spans="1:20" x14ac:dyDescent="0.3">
      <c r="A59" s="95"/>
      <c r="B59" s="14" t="s">
        <v>60</v>
      </c>
      <c r="C59" s="36">
        <v>8.2207411387939487E-3</v>
      </c>
      <c r="D59" s="36">
        <v>7.7948722212579698E-3</v>
      </c>
      <c r="E59" s="36">
        <v>8.3950596555408333E-3</v>
      </c>
      <c r="F59" s="36">
        <v>6.3508403316937445E-3</v>
      </c>
      <c r="G59" s="36">
        <v>1.1418639340042357E-2</v>
      </c>
      <c r="H59" s="36">
        <v>7.1758072783188109E-3</v>
      </c>
      <c r="I59" s="36">
        <v>1.112797167425392E-2</v>
      </c>
      <c r="J59" s="36">
        <v>7.9575596816976128E-3</v>
      </c>
      <c r="K59" s="36">
        <v>7.6374745417515273E-3</v>
      </c>
      <c r="L59" s="37">
        <v>6.4215009883913272E-3</v>
      </c>
      <c r="M59" s="36">
        <v>6.3818986775690282E-3</v>
      </c>
      <c r="N59" s="36">
        <v>5.8017801151493331E-3</v>
      </c>
      <c r="O59" s="36">
        <v>4.904876975481377E-3</v>
      </c>
      <c r="P59" s="36">
        <v>6.0948402114669497E-3</v>
      </c>
      <c r="Q59" s="36">
        <v>5.2859402314159656E-3</v>
      </c>
      <c r="R59" s="36">
        <v>6.652542372881356E-3</v>
      </c>
      <c r="S59" s="36">
        <v>5.2569839683712042E-3</v>
      </c>
      <c r="T59" s="38">
        <v>6.0555894397490637E-3</v>
      </c>
    </row>
    <row r="60" spans="1:20" x14ac:dyDescent="0.3">
      <c r="A60" s="95"/>
      <c r="B60" s="14" t="s">
        <v>61</v>
      </c>
      <c r="C60" s="36">
        <v>9.5137921229571359E-3</v>
      </c>
      <c r="D60" s="36">
        <v>1.1055207442336137E-2</v>
      </c>
      <c r="E60" s="36">
        <v>7.9111091577508327E-3</v>
      </c>
      <c r="F60" s="36">
        <v>6.8697723674503806E-3</v>
      </c>
      <c r="G60" s="36">
        <v>7.4469387000276246E-3</v>
      </c>
      <c r="H60" s="36">
        <v>9.226037929267043E-3</v>
      </c>
      <c r="I60" s="36">
        <v>7.5872534142640367E-3</v>
      </c>
      <c r="J60" s="36">
        <v>1.0610079575596816E-2</v>
      </c>
      <c r="K60" s="36">
        <v>1.0183299389002037E-2</v>
      </c>
      <c r="L60" s="37">
        <v>6.2672328153186158E-3</v>
      </c>
      <c r="M60" s="36">
        <v>6.0563927677271118E-3</v>
      </c>
      <c r="N60" s="36">
        <v>6.2359625934677344E-3</v>
      </c>
      <c r="O60" s="36">
        <v>5.0773695805820911E-3</v>
      </c>
      <c r="P60" s="36">
        <v>5.6342615079218207E-3</v>
      </c>
      <c r="Q60" s="36">
        <v>5.9518854574211275E-3</v>
      </c>
      <c r="R60" s="36">
        <v>5.6779661016949151E-3</v>
      </c>
      <c r="S60" s="36">
        <v>6.2127992353477862E-3</v>
      </c>
      <c r="T60" s="38">
        <v>6.3605471813191605E-3</v>
      </c>
    </row>
    <row r="61" spans="1:20" x14ac:dyDescent="0.3">
      <c r="A61" s="95"/>
      <c r="B61" s="14" t="s">
        <v>62</v>
      </c>
      <c r="C61" s="36">
        <v>8.2344405853110574E-3</v>
      </c>
      <c r="D61" s="36">
        <v>1.0430578348339332E-2</v>
      </c>
      <c r="E61" s="36">
        <v>9.3827137326632851E-3</v>
      </c>
      <c r="F61" s="36">
        <v>9.5215045012862279E-3</v>
      </c>
      <c r="G61" s="36">
        <v>6.4540135400239411E-3</v>
      </c>
      <c r="H61" s="36">
        <v>9.226037929267043E-3</v>
      </c>
      <c r="I61" s="36">
        <v>1.0622154779969651E-2</v>
      </c>
      <c r="J61" s="36">
        <v>8.4880636604774528E-3</v>
      </c>
      <c r="K61" s="36">
        <v>8.6558044806517315E-3</v>
      </c>
      <c r="L61" s="37">
        <v>5.7030097027949813E-3</v>
      </c>
      <c r="M61" s="36">
        <v>6.2235372578176469E-3</v>
      </c>
      <c r="N61" s="36">
        <v>6.1425975343973429E-3</v>
      </c>
      <c r="O61" s="36">
        <v>5.1108981965032668E-3</v>
      </c>
      <c r="P61" s="36">
        <v>6.3504510952119512E-3</v>
      </c>
      <c r="Q61" s="36">
        <v>5.6605344210438691E-3</v>
      </c>
      <c r="R61" s="36">
        <v>7.4152542372881358E-3</v>
      </c>
      <c r="S61" s="36">
        <v>5.4742147108658816E-3</v>
      </c>
      <c r="T61" s="38">
        <v>7.1011588394179663E-3</v>
      </c>
    </row>
    <row r="62" spans="1:20" x14ac:dyDescent="0.3">
      <c r="A62" s="95"/>
      <c r="B62" s="14" t="s">
        <v>63</v>
      </c>
      <c r="C62" s="36">
        <v>1.2130323276634875E-2</v>
      </c>
      <c r="D62" s="36">
        <v>1.0418106552785317E-2</v>
      </c>
      <c r="E62" s="36">
        <v>8.3950596555408333E-3</v>
      </c>
      <c r="F62" s="36">
        <v>9.0025724655295909E-3</v>
      </c>
      <c r="G62" s="36">
        <v>1.3900952240051565E-2</v>
      </c>
      <c r="H62" s="36">
        <v>8.7134802665299847E-3</v>
      </c>
      <c r="I62" s="36">
        <v>9.104704097116844E-3</v>
      </c>
      <c r="J62" s="36">
        <v>1.3793103448275862E-2</v>
      </c>
      <c r="K62" s="36">
        <v>9.1649694501018328E-3</v>
      </c>
      <c r="L62" s="37">
        <v>6.4717400861100871E-3</v>
      </c>
      <c r="M62" s="36">
        <v>6.2619299213456069E-3</v>
      </c>
      <c r="N62" s="36">
        <v>5.7225130246490539E-3</v>
      </c>
      <c r="O62" s="36">
        <v>5.8709358990556128E-3</v>
      </c>
      <c r="P62" s="36">
        <v>7.3573865052163068E-3</v>
      </c>
      <c r="Q62" s="36">
        <v>5.8686423041704816E-3</v>
      </c>
      <c r="R62" s="36">
        <v>6.1440677966101698E-3</v>
      </c>
      <c r="S62" s="36">
        <v>6.516922274840335E-3</v>
      </c>
      <c r="T62" s="38">
        <v>6.8833318811536114E-3</v>
      </c>
    </row>
    <row r="63" spans="1:20" x14ac:dyDescent="0.3">
      <c r="A63" s="95"/>
      <c r="B63" s="14" t="s">
        <v>64</v>
      </c>
      <c r="C63" s="36">
        <v>1.0212085108790013E-2</v>
      </c>
      <c r="D63" s="36">
        <v>7.8198158123659947E-3</v>
      </c>
      <c r="E63" s="36">
        <v>6.4296280420671559E-3</v>
      </c>
      <c r="F63" s="36">
        <v>5.3129762601804714E-3</v>
      </c>
      <c r="G63" s="36">
        <v>6.9708310858058583E-3</v>
      </c>
      <c r="H63" s="36">
        <v>1.0251153254741158E-2</v>
      </c>
      <c r="I63" s="36">
        <v>1.0116337885685382E-2</v>
      </c>
      <c r="J63" s="36">
        <v>6.8965517241379309E-3</v>
      </c>
      <c r="K63" s="36">
        <v>6.619144602851324E-3</v>
      </c>
      <c r="L63" s="37">
        <v>6.5663144559283066E-3</v>
      </c>
      <c r="M63" s="36">
        <v>6.2595345385258391E-3</v>
      </c>
      <c r="N63" s="36">
        <v>5.7636418089899635E-3</v>
      </c>
      <c r="O63" s="36">
        <v>5.9575584578943621E-3</v>
      </c>
      <c r="P63" s="36">
        <v>6.392478534170353E-3</v>
      </c>
      <c r="Q63" s="36">
        <v>6.4513443769249976E-3</v>
      </c>
      <c r="R63" s="36">
        <v>7.330508474576271E-3</v>
      </c>
      <c r="S63" s="36">
        <v>6.4300299778424644E-3</v>
      </c>
      <c r="T63" s="38">
        <v>6.0991548314019341E-3</v>
      </c>
    </row>
    <row r="64" spans="1:20" x14ac:dyDescent="0.3">
      <c r="A64" s="95"/>
      <c r="B64" s="14" t="s">
        <v>65</v>
      </c>
      <c r="C64" s="36">
        <v>5.1052849813157204E-3</v>
      </c>
      <c r="D64" s="36">
        <v>9.1064893870216445E-3</v>
      </c>
      <c r="E64" s="36">
        <v>8.9086397756445081E-3</v>
      </c>
      <c r="F64" s="36">
        <v>9.5310164937950047E-3</v>
      </c>
      <c r="G64" s="36">
        <v>1.4397414820053408E-2</v>
      </c>
      <c r="H64" s="36">
        <v>7.1758072783188109E-3</v>
      </c>
      <c r="I64" s="36">
        <v>1.163378856853819E-2</v>
      </c>
      <c r="J64" s="36">
        <v>8.4880636604774528E-3</v>
      </c>
      <c r="K64" s="36">
        <v>1.0692464358452138E-2</v>
      </c>
      <c r="L64" s="37">
        <v>5.724272059569312E-3</v>
      </c>
      <c r="M64" s="36">
        <v>6.8961075228793972E-3</v>
      </c>
      <c r="N64" s="36">
        <v>6.5792267675915499E-3</v>
      </c>
      <c r="O64" s="36">
        <v>6.1658372166466056E-3</v>
      </c>
      <c r="P64" s="36">
        <v>7.3170821912551991E-3</v>
      </c>
      <c r="Q64" s="36">
        <v>6.4929659535503201E-3</v>
      </c>
      <c r="R64" s="36">
        <v>7.330508474576271E-3</v>
      </c>
      <c r="S64" s="36">
        <v>6.4300299778424644E-3</v>
      </c>
      <c r="T64" s="38">
        <v>6.7962010978478695E-3</v>
      </c>
    </row>
    <row r="65" spans="1:20" x14ac:dyDescent="0.3">
      <c r="A65" s="95"/>
      <c r="B65" s="14" t="s">
        <v>66</v>
      </c>
      <c r="C65" s="36">
        <v>1.1407724821174869E-2</v>
      </c>
      <c r="D65" s="36">
        <v>1.4315542663414303E-2</v>
      </c>
      <c r="E65" s="36">
        <v>1.0370367809785735E-2</v>
      </c>
      <c r="F65" s="36">
        <v>1.215421265010452E-2</v>
      </c>
      <c r="G65" s="36">
        <v>8.4398638600313072E-3</v>
      </c>
      <c r="H65" s="36">
        <v>8.7134802665299847E-3</v>
      </c>
      <c r="I65" s="36">
        <v>1.163378856853819E-2</v>
      </c>
      <c r="J65" s="36">
        <v>9.5490716180371346E-3</v>
      </c>
      <c r="K65" s="36">
        <v>1.0183299389002037E-2</v>
      </c>
      <c r="L65" s="37">
        <v>6.08057359368952E-3</v>
      </c>
      <c r="M65" s="36">
        <v>6.8569163984115123E-3</v>
      </c>
      <c r="N65" s="36">
        <v>8.3696299386169393E-3</v>
      </c>
      <c r="O65" s="36">
        <v>6.4181797673950082E-3</v>
      </c>
      <c r="P65" s="36">
        <v>7.5658005750110224E-3</v>
      </c>
      <c r="Q65" s="36">
        <v>7.1589111795554812E-3</v>
      </c>
      <c r="R65" s="36">
        <v>6.7796610169491523E-3</v>
      </c>
      <c r="S65" s="36">
        <v>6.9513837598296907E-3</v>
      </c>
      <c r="T65" s="38">
        <v>8.2774244140454822E-3</v>
      </c>
    </row>
    <row r="66" spans="1:20" x14ac:dyDescent="0.3">
      <c r="A66" s="95"/>
      <c r="B66" s="14" t="s">
        <v>67</v>
      </c>
      <c r="C66" s="36">
        <v>1.3286442926716919E-2</v>
      </c>
      <c r="D66" s="36">
        <v>9.0940175914676312E-3</v>
      </c>
      <c r="E66" s="36">
        <v>1.3353083122695538E-2</v>
      </c>
      <c r="F66" s="36">
        <v>1.0597416542834609E-2</v>
      </c>
      <c r="G66" s="36">
        <v>1.2411564500046041E-2</v>
      </c>
      <c r="H66" s="36">
        <v>1.1788826242952332E-2</v>
      </c>
      <c r="I66" s="36">
        <v>6.0698027314112293E-3</v>
      </c>
      <c r="J66" s="36">
        <v>1.220159151193634E-2</v>
      </c>
      <c r="K66" s="36">
        <v>1.4256619144602852E-2</v>
      </c>
      <c r="L66" s="37">
        <v>7.1836329783672168E-3</v>
      </c>
      <c r="M66" s="36">
        <v>5.5949488828633161E-3</v>
      </c>
      <c r="N66" s="36">
        <v>7.6214860886159065E-3</v>
      </c>
      <c r="O66" s="36">
        <v>7.5797247359161522E-3</v>
      </c>
      <c r="P66" s="36">
        <v>7.7776608948003272E-3</v>
      </c>
      <c r="Q66" s="36">
        <v>7.9497211354366097E-3</v>
      </c>
      <c r="R66" s="36">
        <v>8.0932203389830516E-3</v>
      </c>
      <c r="S66" s="36">
        <v>8.7326758482860495E-3</v>
      </c>
      <c r="T66" s="38">
        <v>8.4081205890040953E-3</v>
      </c>
    </row>
    <row r="67" spans="1:20" x14ac:dyDescent="0.3">
      <c r="A67" s="95"/>
      <c r="B67" s="14" t="s">
        <v>68</v>
      </c>
      <c r="C67" s="36">
        <v>1.7130621255379393E-2</v>
      </c>
      <c r="D67" s="36">
        <v>7.7948722212579698E-3</v>
      </c>
      <c r="E67" s="36">
        <v>1.2879009165676761E-2</v>
      </c>
      <c r="F67" s="36">
        <v>1.5334388812205781E-2</v>
      </c>
      <c r="G67" s="36">
        <v>1.3414667142939761E-2</v>
      </c>
      <c r="H67" s="36">
        <v>1.3839056893900564E-2</v>
      </c>
      <c r="I67" s="36">
        <v>1.3657056145675266E-2</v>
      </c>
      <c r="J67" s="36">
        <v>1.220159151193634E-2</v>
      </c>
      <c r="K67" s="36">
        <v>1.2729124236252547E-2</v>
      </c>
      <c r="L67" s="37">
        <v>8.0143984044421558E-3</v>
      </c>
      <c r="M67" s="36">
        <v>7.7190545982933007E-3</v>
      </c>
      <c r="N67" s="36">
        <v>8.1334986744122876E-3</v>
      </c>
      <c r="O67" s="36">
        <v>9.2139312151664921E-3</v>
      </c>
      <c r="P67" s="36">
        <v>9.0796499400121449E-3</v>
      </c>
      <c r="Q67" s="36">
        <v>8.9902605510696742E-3</v>
      </c>
      <c r="R67" s="36">
        <v>9.1949152542372889E-3</v>
      </c>
      <c r="S67" s="36">
        <v>8.6023374027892428E-3</v>
      </c>
      <c r="T67" s="38">
        <v>9.4536899886729989E-3</v>
      </c>
    </row>
    <row r="68" spans="1:20" x14ac:dyDescent="0.3">
      <c r="A68" s="95"/>
      <c r="B68" s="14" t="s">
        <v>69</v>
      </c>
      <c r="C68" s="36">
        <v>7.6761723569664106E-3</v>
      </c>
      <c r="D68" s="36">
        <v>7.2201303094772155E-3</v>
      </c>
      <c r="E68" s="36">
        <v>1.4320984118275541E-2</v>
      </c>
      <c r="F68" s="36">
        <v>1.1663816591874215E-2</v>
      </c>
      <c r="G68" s="36">
        <v>9.4327890200349915E-3</v>
      </c>
      <c r="H68" s="36">
        <v>6.1506919528446953E-3</v>
      </c>
      <c r="I68" s="36">
        <v>8.5988872028325749E-3</v>
      </c>
      <c r="J68" s="36">
        <v>1.1140583554376658E-2</v>
      </c>
      <c r="K68" s="36">
        <v>1.0692464358452138E-2</v>
      </c>
      <c r="L68" s="37">
        <v>8.6959371265125495E-3</v>
      </c>
      <c r="M68" s="36">
        <v>8.9730375044422672E-3</v>
      </c>
      <c r="N68" s="36">
        <v>9.179777664161181E-3</v>
      </c>
      <c r="O68" s="36">
        <v>9.4617586904541893E-3</v>
      </c>
      <c r="P68" s="36">
        <v>8.5341547960515653E-3</v>
      </c>
      <c r="Q68" s="36">
        <v>8.5740447848164491E-3</v>
      </c>
      <c r="R68" s="36">
        <v>9.8728813559322039E-3</v>
      </c>
      <c r="S68" s="36">
        <v>9.0802450362775337E-3</v>
      </c>
      <c r="T68" s="38">
        <v>9.7586477302430957E-3</v>
      </c>
    </row>
    <row r="69" spans="1:20" x14ac:dyDescent="0.3">
      <c r="A69" s="95"/>
      <c r="B69" s="14" t="s">
        <v>70</v>
      </c>
      <c r="C69" s="36">
        <v>1.0205961393065776E-2</v>
      </c>
      <c r="D69" s="36">
        <v>3.9348514972910231E-3</v>
      </c>
      <c r="E69" s="36">
        <v>8.4148127370832822E-3</v>
      </c>
      <c r="F69" s="36">
        <v>1.1125860571100023E-2</v>
      </c>
      <c r="G69" s="36">
        <v>1.6383265140060773E-2</v>
      </c>
      <c r="H69" s="36">
        <v>1.3326499231163505E-2</v>
      </c>
      <c r="I69" s="36">
        <v>7.5872534142640367E-3</v>
      </c>
      <c r="J69" s="36">
        <v>4.7745358090185673E-3</v>
      </c>
      <c r="K69" s="36">
        <v>1.3238289205702648E-2</v>
      </c>
      <c r="L69" s="37">
        <v>8.0171493608609309E-3</v>
      </c>
      <c r="M69" s="36">
        <v>8.6819319534286992E-3</v>
      </c>
      <c r="N69" s="36">
        <v>8.3285205729655195E-3</v>
      </c>
      <c r="O69" s="36">
        <v>8.5002148423406598E-3</v>
      </c>
      <c r="P69" s="36">
        <v>1.0554056553550807E-2</v>
      </c>
      <c r="Q69" s="36">
        <v>8.1162074419378998E-3</v>
      </c>
      <c r="R69" s="36">
        <v>9.0677966101694908E-3</v>
      </c>
      <c r="S69" s="36">
        <v>7.7334144328105314E-3</v>
      </c>
      <c r="T69" s="38">
        <v>1.0324997821730417E-2</v>
      </c>
    </row>
    <row r="70" spans="1:20" x14ac:dyDescent="0.3">
      <c r="A70" s="95"/>
      <c r="B70" s="14" t="s">
        <v>71</v>
      </c>
      <c r="C70" s="36">
        <v>7.0022479718506005E-3</v>
      </c>
      <c r="D70" s="36">
        <v>1.0430578348339332E-2</v>
      </c>
      <c r="E70" s="36">
        <v>1.088394792988941E-2</v>
      </c>
      <c r="F70" s="36">
        <v>1.0578392557817055E-2</v>
      </c>
      <c r="G70" s="36">
        <v>4.4681632200165742E-3</v>
      </c>
      <c r="H70" s="36">
        <v>9.7385955920041012E-3</v>
      </c>
      <c r="I70" s="36">
        <v>8.5988872028325749E-3</v>
      </c>
      <c r="J70" s="36">
        <v>1.220159151193634E-2</v>
      </c>
      <c r="K70" s="36">
        <v>8.6558044806517315E-3</v>
      </c>
      <c r="L70" s="37">
        <v>6.6470599044016502E-3</v>
      </c>
      <c r="M70" s="36">
        <v>7.2711845494081951E-3</v>
      </c>
      <c r="N70" s="36">
        <v>7.5089936203973596E-3</v>
      </c>
      <c r="O70" s="36">
        <v>8.3868362807717946E-3</v>
      </c>
      <c r="P70" s="36">
        <v>6.6000310414664216E-3</v>
      </c>
      <c r="Q70" s="36">
        <v>8.241072171813869E-3</v>
      </c>
      <c r="R70" s="36">
        <v>6.9067796610169496E-3</v>
      </c>
      <c r="S70" s="36">
        <v>7.994091323804145E-3</v>
      </c>
      <c r="T70" s="38">
        <v>7.4932473642938049E-3</v>
      </c>
    </row>
    <row r="71" spans="1:20" x14ac:dyDescent="0.3">
      <c r="A71" s="95"/>
      <c r="B71" s="14" t="s">
        <v>72</v>
      </c>
      <c r="C71" s="36">
        <v>5.0931006809571862E-3</v>
      </c>
      <c r="D71" s="36">
        <v>7.1951867183691906E-3</v>
      </c>
      <c r="E71" s="36">
        <v>9.4123433549769576E-3</v>
      </c>
      <c r="F71" s="36">
        <v>7.3982163957157943E-3</v>
      </c>
      <c r="G71" s="36">
        <v>6.4540135400239411E-3</v>
      </c>
      <c r="H71" s="36">
        <v>3.5879036391594054E-3</v>
      </c>
      <c r="I71" s="36">
        <v>4.552352048558422E-3</v>
      </c>
      <c r="J71" s="36">
        <v>6.36604774535809E-3</v>
      </c>
      <c r="K71" s="36">
        <v>5.0916496945010185E-3</v>
      </c>
      <c r="L71" s="37">
        <v>5.8114637208140259E-3</v>
      </c>
      <c r="M71" s="36">
        <v>6.4386559427152164E-3</v>
      </c>
      <c r="N71" s="36">
        <v>6.6180447278830871E-3</v>
      </c>
      <c r="O71" s="36">
        <v>6.2426771119871577E-3</v>
      </c>
      <c r="P71" s="36">
        <v>7.651578577925121E-3</v>
      </c>
      <c r="Q71" s="36">
        <v>6.0767501872970951E-3</v>
      </c>
      <c r="R71" s="36">
        <v>5.8050847457627123E-3</v>
      </c>
      <c r="S71" s="36">
        <v>5.7783377503584305E-3</v>
      </c>
      <c r="T71" s="38">
        <v>5.5763701315674824E-3</v>
      </c>
    </row>
    <row r="72" spans="1:20" x14ac:dyDescent="0.3">
      <c r="A72" s="95"/>
      <c r="B72" s="14" t="s">
        <v>73</v>
      </c>
      <c r="C72" s="36">
        <v>4.4891886745854915E-3</v>
      </c>
      <c r="D72" s="36">
        <v>5.8461541659434769E-3</v>
      </c>
      <c r="E72" s="36">
        <v>5.4617270464871548E-3</v>
      </c>
      <c r="F72" s="36">
        <v>4.7559962543887247E-3</v>
      </c>
      <c r="G72" s="36">
        <v>3.4752380600128912E-3</v>
      </c>
      <c r="H72" s="36">
        <v>4.6130189646335215E-3</v>
      </c>
      <c r="I72" s="36">
        <v>5.5639858371269602E-3</v>
      </c>
      <c r="J72" s="36">
        <v>4.7745358090185673E-3</v>
      </c>
      <c r="K72" s="36">
        <v>4.5824847250509164E-3</v>
      </c>
      <c r="L72" s="37">
        <v>5.8186005992394716E-3</v>
      </c>
      <c r="M72" s="36">
        <v>5.8876513557567321E-3</v>
      </c>
      <c r="N72" s="36">
        <v>5.9934619991101959E-3</v>
      </c>
      <c r="O72" s="36">
        <v>5.9918395863923233E-3</v>
      </c>
      <c r="P72" s="36">
        <v>5.2963188712573097E-3</v>
      </c>
      <c r="Q72" s="36">
        <v>5.7437775742945141E-3</v>
      </c>
      <c r="R72" s="36">
        <v>4.4915254237288139E-3</v>
      </c>
      <c r="S72" s="36">
        <v>5.2569839683712042E-3</v>
      </c>
      <c r="T72" s="38">
        <v>5.4892393482617406E-3</v>
      </c>
    </row>
    <row r="73" spans="1:20" x14ac:dyDescent="0.3">
      <c r="A73" s="95"/>
      <c r="B73" s="14" t="s">
        <v>74</v>
      </c>
      <c r="C73" s="36">
        <v>3.1702539435466627E-3</v>
      </c>
      <c r="D73" s="36">
        <v>3.8974361106289849E-3</v>
      </c>
      <c r="E73" s="36">
        <v>2.9629622313673532E-3</v>
      </c>
      <c r="F73" s="36">
        <v>3.1801761621012606E-3</v>
      </c>
      <c r="G73" s="36">
        <v>9.9292516000368323E-4</v>
      </c>
      <c r="H73" s="36">
        <v>4.1004613018964632E-3</v>
      </c>
      <c r="I73" s="36">
        <v>3.5407182599898838E-3</v>
      </c>
      <c r="J73" s="36">
        <v>4.2440318302387264E-3</v>
      </c>
      <c r="K73" s="36">
        <v>5.0916496945010185E-3</v>
      </c>
      <c r="L73" s="37">
        <v>4.4507860471662136E-3</v>
      </c>
      <c r="M73" s="36">
        <v>4.7040660891443037E-3</v>
      </c>
      <c r="N73" s="36">
        <v>4.2768110107697793E-3</v>
      </c>
      <c r="O73" s="36">
        <v>4.4800418196322611E-3</v>
      </c>
      <c r="P73" s="36">
        <v>3.3218908027110592E-3</v>
      </c>
      <c r="Q73" s="36">
        <v>3.371347706651128E-3</v>
      </c>
      <c r="R73" s="36">
        <v>4.5338983050847454E-3</v>
      </c>
      <c r="S73" s="36">
        <v>3.6929226224095232E-3</v>
      </c>
      <c r="T73" s="38">
        <v>3.9208852487583861E-3</v>
      </c>
    </row>
    <row r="74" spans="1:20" x14ac:dyDescent="0.3">
      <c r="A74" s="95"/>
      <c r="B74" s="14" t="s">
        <v>75</v>
      </c>
      <c r="C74" s="36">
        <v>3.156554497029554E-3</v>
      </c>
      <c r="D74" s="36">
        <v>1.2991453702096616E-3</v>
      </c>
      <c r="E74" s="36">
        <v>2.9728387721385773E-3</v>
      </c>
      <c r="F74" s="36">
        <v>1.0568880565308277E-3</v>
      </c>
      <c r="G74" s="36">
        <v>1.489387740005525E-3</v>
      </c>
      <c r="H74" s="36">
        <v>2.0502306509482316E-3</v>
      </c>
      <c r="I74" s="36">
        <v>1.5174506828528073E-3</v>
      </c>
      <c r="J74" s="36">
        <v>5.305039787798408E-4</v>
      </c>
      <c r="K74" s="36">
        <v>0</v>
      </c>
      <c r="L74" s="37">
        <v>4.9460440479942086E-3</v>
      </c>
      <c r="M74" s="36">
        <v>4.0018862308937439E-3</v>
      </c>
      <c r="N74" s="36">
        <v>2.8033208522295783E-3</v>
      </c>
      <c r="O74" s="36">
        <v>3.7252717051174064E-3</v>
      </c>
      <c r="P74" s="36">
        <v>3.1949469233372055E-3</v>
      </c>
      <c r="Q74" s="36">
        <v>3.5794555897777406E-3</v>
      </c>
      <c r="R74" s="36">
        <v>3.6440677966101693E-3</v>
      </c>
      <c r="S74" s="36">
        <v>2.6936612069340055E-3</v>
      </c>
      <c r="T74" s="38">
        <v>2.6139234991722575E-3</v>
      </c>
    </row>
    <row r="75" spans="1:20" x14ac:dyDescent="0.3">
      <c r="A75" s="95" t="s">
        <v>83</v>
      </c>
      <c r="B75" s="14" t="s">
        <v>52</v>
      </c>
      <c r="C75" s="36">
        <v>1.3699446517108265E-5</v>
      </c>
      <c r="D75" s="36">
        <v>1.9611898508685053E-3</v>
      </c>
      <c r="E75" s="36">
        <v>1.4814811156836766E-3</v>
      </c>
      <c r="F75" s="36">
        <v>0</v>
      </c>
      <c r="G75" s="36">
        <v>1.9858503200073665E-3</v>
      </c>
      <c r="H75" s="36">
        <v>5.1255766273705791E-4</v>
      </c>
      <c r="I75" s="36">
        <v>1.0116337885685382E-3</v>
      </c>
      <c r="J75" s="36">
        <v>5.305039787798408E-4</v>
      </c>
      <c r="K75" s="36">
        <v>2.5458248472505093E-3</v>
      </c>
      <c r="L75" s="37">
        <v>1.9828932887187255E-3</v>
      </c>
      <c r="M75" s="36">
        <v>3.0022131341102304E-3</v>
      </c>
      <c r="N75" s="36">
        <v>2.3325924002900291E-3</v>
      </c>
      <c r="O75" s="36">
        <v>3.0944153282463998E-3</v>
      </c>
      <c r="P75" s="36">
        <v>2.8158384102129398E-3</v>
      </c>
      <c r="Q75" s="36">
        <v>2.414051444268709E-3</v>
      </c>
      <c r="R75" s="36">
        <v>1.9067796610169492E-3</v>
      </c>
      <c r="S75" s="36">
        <v>2.0854151279489073E-3</v>
      </c>
      <c r="T75" s="38">
        <v>3.3545351572710639E-3</v>
      </c>
    </row>
    <row r="76" spans="1:20" x14ac:dyDescent="0.3">
      <c r="A76" s="95"/>
      <c r="B76" s="14" t="s">
        <v>53</v>
      </c>
      <c r="C76" s="36">
        <v>1.2626217988118216E-3</v>
      </c>
      <c r="D76" s="36">
        <v>1.2991453702096616E-3</v>
      </c>
      <c r="E76" s="36">
        <v>4.9382703856122557E-4</v>
      </c>
      <c r="F76" s="36">
        <v>2.1137761130616555E-3</v>
      </c>
      <c r="G76" s="36">
        <v>9.9292516000368323E-4</v>
      </c>
      <c r="H76" s="36">
        <v>5.1255766273705791E-4</v>
      </c>
      <c r="I76" s="36">
        <v>0</v>
      </c>
      <c r="J76" s="36">
        <v>1.0610079575596816E-3</v>
      </c>
      <c r="K76" s="36">
        <v>1.5274949083503055E-3</v>
      </c>
      <c r="L76" s="37">
        <v>3.1755167906732137E-3</v>
      </c>
      <c r="M76" s="36">
        <v>3.539643885090025E-3</v>
      </c>
      <c r="N76" s="36">
        <v>2.4475510420738718E-3</v>
      </c>
      <c r="O76" s="36">
        <v>2.8032765735393293E-3</v>
      </c>
      <c r="P76" s="36">
        <v>2.396425583127566E-3</v>
      </c>
      <c r="Q76" s="36">
        <v>1.8729709481395155E-3</v>
      </c>
      <c r="R76" s="36">
        <v>2.7118644067796612E-3</v>
      </c>
      <c r="S76" s="36">
        <v>2.3460920189425209E-3</v>
      </c>
      <c r="T76" s="38">
        <v>2.178269582643548E-3</v>
      </c>
    </row>
    <row r="77" spans="1:20" x14ac:dyDescent="0.3">
      <c r="A77" s="95"/>
      <c r="B77" s="14" t="s">
        <v>54</v>
      </c>
      <c r="C77" s="36">
        <v>2.727263085433535E-5</v>
      </c>
      <c r="D77" s="36">
        <v>0</v>
      </c>
      <c r="E77" s="36">
        <v>0</v>
      </c>
      <c r="F77" s="36">
        <v>9.5119925087774493E-6</v>
      </c>
      <c r="G77" s="36">
        <v>0</v>
      </c>
      <c r="H77" s="36">
        <v>0</v>
      </c>
      <c r="I77" s="36">
        <v>5.0581689428426911E-4</v>
      </c>
      <c r="J77" s="36">
        <v>0</v>
      </c>
      <c r="K77" s="36">
        <v>0</v>
      </c>
      <c r="L77" s="37">
        <v>2.4003089780599992E-3</v>
      </c>
      <c r="M77" s="36">
        <v>2.1680876055374058E-3</v>
      </c>
      <c r="N77" s="36">
        <v>1.7880729282865268E-3</v>
      </c>
      <c r="O77" s="36">
        <v>2.3844615183044888E-3</v>
      </c>
      <c r="P77" s="36">
        <v>1.512987802502475E-3</v>
      </c>
      <c r="Q77" s="36">
        <v>2.2891867143927411E-3</v>
      </c>
      <c r="R77" s="36">
        <v>1.7796610169491525E-3</v>
      </c>
      <c r="S77" s="36">
        <v>1.5640613459616806E-3</v>
      </c>
      <c r="T77" s="38">
        <v>2.0911387993378062E-3</v>
      </c>
    </row>
    <row r="78" spans="1:20" x14ac:dyDescent="0.3">
      <c r="A78" s="95"/>
      <c r="B78" s="14" t="s">
        <v>55</v>
      </c>
      <c r="C78" s="36">
        <v>1.2626217988118216E-3</v>
      </c>
      <c r="D78" s="36">
        <v>6.4957268510483078E-4</v>
      </c>
      <c r="E78" s="36">
        <v>9.8765407712245114E-4</v>
      </c>
      <c r="F78" s="36">
        <v>0</v>
      </c>
      <c r="G78" s="36">
        <v>0</v>
      </c>
      <c r="H78" s="36">
        <v>5.1255766273705791E-4</v>
      </c>
      <c r="I78" s="36">
        <v>0</v>
      </c>
      <c r="J78" s="36">
        <v>5.305039787798408E-4</v>
      </c>
      <c r="K78" s="36">
        <v>1.5274949083503055E-3</v>
      </c>
      <c r="L78" s="37">
        <v>1.8489665848815781E-3</v>
      </c>
      <c r="M78" s="36">
        <v>2.1225087935501383E-3</v>
      </c>
      <c r="N78" s="36">
        <v>2.4118789094797976E-3</v>
      </c>
      <c r="O78" s="36">
        <v>2.0918177384438496E-3</v>
      </c>
      <c r="P78" s="36">
        <v>1.9332621920864958E-3</v>
      </c>
      <c r="Q78" s="36">
        <v>2.205943561142096E-3</v>
      </c>
      <c r="R78" s="36">
        <v>1.9067796610169492E-3</v>
      </c>
      <c r="S78" s="36">
        <v>1.5640613459616806E-3</v>
      </c>
      <c r="T78" s="38">
        <v>2.0911387993378062E-3</v>
      </c>
    </row>
    <row r="79" spans="1:20" x14ac:dyDescent="0.3">
      <c r="A79" s="95"/>
      <c r="B79" s="14" t="s">
        <v>56</v>
      </c>
      <c r="C79" s="36">
        <v>0</v>
      </c>
      <c r="D79" s="36">
        <v>1.2991453702096616E-3</v>
      </c>
      <c r="E79" s="36">
        <v>4.9382703856122557E-4</v>
      </c>
      <c r="F79" s="36">
        <v>5.2844402826541387E-4</v>
      </c>
      <c r="G79" s="36">
        <v>1.489387740005525E-3</v>
      </c>
      <c r="H79" s="36">
        <v>1.0251153254741158E-3</v>
      </c>
      <c r="I79" s="36">
        <v>1.0116337885685382E-3</v>
      </c>
      <c r="J79" s="36">
        <v>0</v>
      </c>
      <c r="K79" s="36">
        <v>0</v>
      </c>
      <c r="L79" s="37">
        <v>2.0434065258000868E-3</v>
      </c>
      <c r="M79" s="36">
        <v>2.455200851851361E-3</v>
      </c>
      <c r="N79" s="36">
        <v>1.670007296184202E-3</v>
      </c>
      <c r="O79" s="36">
        <v>1.4632188993031962E-3</v>
      </c>
      <c r="P79" s="36">
        <v>1.9752896310448981E-3</v>
      </c>
      <c r="Q79" s="36">
        <v>1.831349371514193E-3</v>
      </c>
      <c r="R79" s="36">
        <v>1.9915254237288134E-3</v>
      </c>
      <c r="S79" s="36">
        <v>2.3026458704435851E-3</v>
      </c>
      <c r="T79" s="38">
        <v>2.1347041909906771E-3</v>
      </c>
    </row>
    <row r="80" spans="1:20" x14ac:dyDescent="0.3">
      <c r="A80" s="95"/>
      <c r="B80" s="14" t="s">
        <v>57</v>
      </c>
      <c r="C80" s="36">
        <v>1.8939326982177326E-3</v>
      </c>
      <c r="D80" s="36">
        <v>1.9487180553144925E-3</v>
      </c>
      <c r="E80" s="36">
        <v>3.9506163084898046E-3</v>
      </c>
      <c r="F80" s="36">
        <v>3.6991081978578972E-3</v>
      </c>
      <c r="G80" s="36">
        <v>4.9646258000184162E-4</v>
      </c>
      <c r="H80" s="36">
        <v>1.5376729882111738E-3</v>
      </c>
      <c r="I80" s="36">
        <v>2.5290844714213456E-3</v>
      </c>
      <c r="J80" s="36">
        <v>4.2440318302387264E-3</v>
      </c>
      <c r="K80" s="36">
        <v>3.0549898167006109E-3</v>
      </c>
      <c r="L80" s="37">
        <v>2.910199725796371E-3</v>
      </c>
      <c r="M80" s="36">
        <v>3.3317113486517613E-3</v>
      </c>
      <c r="N80" s="36">
        <v>3.4192428454897011E-3</v>
      </c>
      <c r="O80" s="36">
        <v>3.3900691584141771E-3</v>
      </c>
      <c r="P80" s="36">
        <v>2.6057012154209291E-3</v>
      </c>
      <c r="Q80" s="36">
        <v>2.4556730208940315E-3</v>
      </c>
      <c r="R80" s="36">
        <v>2.9661016949152543E-3</v>
      </c>
      <c r="S80" s="36">
        <v>2.9108919494286833E-3</v>
      </c>
      <c r="T80" s="38">
        <v>2.7446196741308703E-3</v>
      </c>
    </row>
    <row r="81" spans="1:20" x14ac:dyDescent="0.3">
      <c r="A81" s="95"/>
      <c r="B81" s="14" t="s">
        <v>58</v>
      </c>
      <c r="C81" s="36">
        <v>4.4191762958413761E-3</v>
      </c>
      <c r="D81" s="36">
        <v>5.1965814808386463E-3</v>
      </c>
      <c r="E81" s="36">
        <v>3.9506163084898046E-3</v>
      </c>
      <c r="F81" s="36">
        <v>2.6422201413270692E-3</v>
      </c>
      <c r="G81" s="36">
        <v>4.9646258000184164E-3</v>
      </c>
      <c r="H81" s="36">
        <v>3.5879036391594054E-3</v>
      </c>
      <c r="I81" s="36">
        <v>5.0581689428426911E-3</v>
      </c>
      <c r="J81" s="36">
        <v>3.183023872679045E-3</v>
      </c>
      <c r="K81" s="36">
        <v>2.0366598778004071E-3</v>
      </c>
      <c r="L81" s="37">
        <v>4.3126529163511384E-3</v>
      </c>
      <c r="M81" s="36">
        <v>4.1178626824175495E-3</v>
      </c>
      <c r="N81" s="36">
        <v>4.2752380969210474E-3</v>
      </c>
      <c r="O81" s="36">
        <v>5.0630718416231858E-3</v>
      </c>
      <c r="P81" s="36">
        <v>3.9926067010481979E-3</v>
      </c>
      <c r="Q81" s="36">
        <v>4.2037792391575795E-3</v>
      </c>
      <c r="R81" s="36">
        <v>5.0423728813559325E-3</v>
      </c>
      <c r="S81" s="36">
        <v>5.4307685623669463E-3</v>
      </c>
      <c r="T81" s="38">
        <v>5.0535854317330315E-3</v>
      </c>
    </row>
    <row r="82" spans="1:20" x14ac:dyDescent="0.3">
      <c r="A82" s="95"/>
      <c r="B82" s="14" t="s">
        <v>59</v>
      </c>
      <c r="C82" s="36">
        <v>2.5678570833335421E-3</v>
      </c>
      <c r="D82" s="36">
        <v>7.1577713317071516E-3</v>
      </c>
      <c r="E82" s="36">
        <v>6.4197515012959314E-3</v>
      </c>
      <c r="F82" s="36">
        <v>5.8128843109195531E-3</v>
      </c>
      <c r="G82" s="36">
        <v>7.4672936658077005E-3</v>
      </c>
      <c r="H82" s="36">
        <v>6.6632496155817527E-3</v>
      </c>
      <c r="I82" s="36">
        <v>6.0698027314112293E-3</v>
      </c>
      <c r="J82" s="36">
        <v>4.2440318302387264E-3</v>
      </c>
      <c r="K82" s="36">
        <v>3.564154786150713E-3</v>
      </c>
      <c r="L82" s="37">
        <v>4.8271949265714523E-3</v>
      </c>
      <c r="M82" s="36">
        <v>5.5445793052365114E-3</v>
      </c>
      <c r="N82" s="36">
        <v>5.3278475794438481E-3</v>
      </c>
      <c r="O82" s="36">
        <v>7.0682670212282861E-3</v>
      </c>
      <c r="P82" s="36">
        <v>6.3067005312562544E-3</v>
      </c>
      <c r="Q82" s="36">
        <v>5.6189128444185466E-3</v>
      </c>
      <c r="R82" s="36">
        <v>5.1694915254237288E-3</v>
      </c>
      <c r="S82" s="36">
        <v>6.1259069383499155E-3</v>
      </c>
      <c r="T82" s="38">
        <v>6.3169817896662891E-3</v>
      </c>
    </row>
    <row r="83" spans="1:20" x14ac:dyDescent="0.3">
      <c r="A83" s="95"/>
      <c r="B83" s="14" t="s">
        <v>60</v>
      </c>
      <c r="C83" s="36">
        <v>3.7878653964354653E-3</v>
      </c>
      <c r="D83" s="36">
        <v>5.883569552605516E-3</v>
      </c>
      <c r="E83" s="36">
        <v>6.4197515012959314E-3</v>
      </c>
      <c r="F83" s="36">
        <v>8.4741284372641772E-3</v>
      </c>
      <c r="G83" s="36">
        <v>6.4540135400239411E-3</v>
      </c>
      <c r="H83" s="36">
        <v>7.6883649410558691E-3</v>
      </c>
      <c r="I83" s="36">
        <v>1.112797167425392E-2</v>
      </c>
      <c r="J83" s="36">
        <v>9.5490716180371346E-3</v>
      </c>
      <c r="K83" s="36">
        <v>7.6374745417515273E-3</v>
      </c>
      <c r="L83" s="37">
        <v>5.7125658620426111E-3</v>
      </c>
      <c r="M83" s="36">
        <v>5.8020829583616583E-3</v>
      </c>
      <c r="N83" s="36">
        <v>5.7193283595726096E-3</v>
      </c>
      <c r="O83" s="36">
        <v>5.9963546618530296E-3</v>
      </c>
      <c r="P83" s="36">
        <v>4.5827139714631213E-3</v>
      </c>
      <c r="Q83" s="36">
        <v>5.9102638807958041E-3</v>
      </c>
      <c r="R83" s="36">
        <v>5.38135593220339E-3</v>
      </c>
      <c r="S83" s="36">
        <v>6.2562453838467223E-3</v>
      </c>
      <c r="T83" s="38">
        <v>5.3585431733031283E-3</v>
      </c>
    </row>
    <row r="84" spans="1:20" x14ac:dyDescent="0.3">
      <c r="A84" s="95"/>
      <c r="B84" s="14" t="s">
        <v>61</v>
      </c>
      <c r="C84" s="36">
        <v>7.5909453855466128E-3</v>
      </c>
      <c r="D84" s="36">
        <v>1.1105094624552187E-2</v>
      </c>
      <c r="E84" s="36">
        <v>8.8987632348732845E-3</v>
      </c>
      <c r="F84" s="36">
        <v>1.1106836586082469E-2</v>
      </c>
      <c r="G84" s="36">
        <v>7.4774711486977376E-3</v>
      </c>
      <c r="H84" s="36">
        <v>1.4351614556637622E-2</v>
      </c>
      <c r="I84" s="36">
        <v>1.112797167425392E-2</v>
      </c>
      <c r="J84" s="36">
        <v>1.1671087533156498E-2</v>
      </c>
      <c r="K84" s="36">
        <v>8.6558044806517315E-3</v>
      </c>
      <c r="L84" s="37">
        <v>4.9563884245419701E-3</v>
      </c>
      <c r="M84" s="36">
        <v>5.4230136271332446E-3</v>
      </c>
      <c r="N84" s="36">
        <v>5.4870419958870818E-3</v>
      </c>
      <c r="O84" s="36">
        <v>7.0818122476104068E-3</v>
      </c>
      <c r="P84" s="36">
        <v>5.5948187564593601E-3</v>
      </c>
      <c r="Q84" s="36">
        <v>6.2016149171730626E-3</v>
      </c>
      <c r="R84" s="36">
        <v>6.1864406779661013E-3</v>
      </c>
      <c r="S84" s="36">
        <v>6.516922274840335E-3</v>
      </c>
      <c r="T84" s="38">
        <v>6.0991548314019341E-3</v>
      </c>
    </row>
    <row r="85" spans="1:20" x14ac:dyDescent="0.3">
      <c r="A85" s="95"/>
      <c r="B85" s="14" t="s">
        <v>62</v>
      </c>
      <c r="C85" s="36">
        <v>9.5274915694742446E-3</v>
      </c>
      <c r="D85" s="36">
        <v>1.1067679237890149E-2</v>
      </c>
      <c r="E85" s="36">
        <v>1.1377774968450636E-2</v>
      </c>
      <c r="F85" s="36">
        <v>1.3239636684161678E-2</v>
      </c>
      <c r="G85" s="36">
        <v>1.0435891662928711E-2</v>
      </c>
      <c r="H85" s="36">
        <v>1.0763710917478216E-2</v>
      </c>
      <c r="I85" s="36">
        <v>8.0930703085483058E-3</v>
      </c>
      <c r="J85" s="36">
        <v>1.220159151193634E-2</v>
      </c>
      <c r="K85" s="36">
        <v>1.0692464358452138E-2</v>
      </c>
      <c r="L85" s="37">
        <v>6.3195361058679166E-3</v>
      </c>
      <c r="M85" s="36">
        <v>5.8876513557567321E-3</v>
      </c>
      <c r="N85" s="36">
        <v>6.3446489985461403E-3</v>
      </c>
      <c r="O85" s="36">
        <v>6.6697698055666263E-3</v>
      </c>
      <c r="P85" s="36">
        <v>6.1832029018769894E-3</v>
      </c>
      <c r="Q85" s="36">
        <v>6.1183717639224176E-3</v>
      </c>
      <c r="R85" s="36">
        <v>5.2966101694915252E-3</v>
      </c>
      <c r="S85" s="36">
        <v>7.994091323804145E-3</v>
      </c>
      <c r="T85" s="38">
        <v>6.9268972728064827E-3</v>
      </c>
    </row>
    <row r="86" spans="1:20" x14ac:dyDescent="0.3">
      <c r="A86" s="95"/>
      <c r="B86" s="14" t="s">
        <v>63</v>
      </c>
      <c r="C86" s="36">
        <v>1.1439669152684807E-2</v>
      </c>
      <c r="D86" s="36">
        <v>1.1717251922994981E-2</v>
      </c>
      <c r="E86" s="36">
        <v>1.0399997432099409E-2</v>
      </c>
      <c r="F86" s="36">
        <v>7.9456844089987634E-3</v>
      </c>
      <c r="G86" s="36">
        <v>9.4327890200349915E-3</v>
      </c>
      <c r="H86" s="36">
        <v>1.2301383905689391E-2</v>
      </c>
      <c r="I86" s="36">
        <v>8.5988872028325749E-3</v>
      </c>
      <c r="J86" s="36">
        <v>1.4323607427055704E-2</v>
      </c>
      <c r="K86" s="36">
        <v>1.0692464358452138E-2</v>
      </c>
      <c r="L86" s="37">
        <v>5.76212209823898E-3</v>
      </c>
      <c r="M86" s="36">
        <v>5.2254610829139793E-3</v>
      </c>
      <c r="N86" s="36">
        <v>6.3502027437404279E-3</v>
      </c>
      <c r="O86" s="36">
        <v>6.3323097211330434E-3</v>
      </c>
      <c r="P86" s="36">
        <v>6.6420584804248242E-3</v>
      </c>
      <c r="Q86" s="36">
        <v>7.3670190626820946E-3</v>
      </c>
      <c r="R86" s="36">
        <v>6.3983050847457625E-3</v>
      </c>
      <c r="S86" s="36">
        <v>7.0382760568275622E-3</v>
      </c>
      <c r="T86" s="38">
        <v>6.8397664895007409E-3</v>
      </c>
    </row>
    <row r="87" spans="1:20" x14ac:dyDescent="0.3">
      <c r="A87" s="95"/>
      <c r="B87" s="14" t="s">
        <v>64</v>
      </c>
      <c r="C87" s="36">
        <v>1.0155772176563006E-2</v>
      </c>
      <c r="D87" s="36">
        <v>9.7934774587885142E-3</v>
      </c>
      <c r="E87" s="36">
        <v>9.3827137326632851E-3</v>
      </c>
      <c r="F87" s="36">
        <v>8.9835484805120356E-3</v>
      </c>
      <c r="G87" s="36">
        <v>9.4429665029250286E-3</v>
      </c>
      <c r="H87" s="36">
        <v>1.1276268580215274E-2</v>
      </c>
      <c r="I87" s="36">
        <v>1.112797167425392E-2</v>
      </c>
      <c r="J87" s="36">
        <v>7.9575596816976128E-3</v>
      </c>
      <c r="K87" s="36">
        <v>7.1283095723014261E-3</v>
      </c>
      <c r="L87" s="37">
        <v>5.9276126126739572E-3</v>
      </c>
      <c r="M87" s="36">
        <v>6.4786455281230235E-3</v>
      </c>
      <c r="N87" s="36">
        <v>5.5686781665052025E-3</v>
      </c>
      <c r="O87" s="36">
        <v>7.2976161321304956E-3</v>
      </c>
      <c r="P87" s="36">
        <v>7.1515571229175323E-3</v>
      </c>
      <c r="Q87" s="36">
        <v>7.1172896029301587E-3</v>
      </c>
      <c r="R87" s="36">
        <v>6.1016949152542374E-3</v>
      </c>
      <c r="S87" s="36">
        <v>7.2120606508233043E-3</v>
      </c>
      <c r="T87" s="38">
        <v>6.3605471813191605E-3</v>
      </c>
    </row>
    <row r="88" spans="1:20" x14ac:dyDescent="0.3">
      <c r="A88" s="95"/>
      <c r="B88" s="14" t="s">
        <v>65</v>
      </c>
      <c r="C88" s="36">
        <v>7.6624729104493019E-3</v>
      </c>
      <c r="D88" s="36">
        <v>8.456916701916813E-3</v>
      </c>
      <c r="E88" s="36">
        <v>6.4197515012959314E-3</v>
      </c>
      <c r="F88" s="36">
        <v>4.7940442244238345E-3</v>
      </c>
      <c r="G88" s="36">
        <v>6.474368505804017E-3</v>
      </c>
      <c r="H88" s="36">
        <v>1.0251153254741158E-2</v>
      </c>
      <c r="I88" s="36">
        <v>9.6105209914011131E-3</v>
      </c>
      <c r="J88" s="36">
        <v>6.36604774535809E-3</v>
      </c>
      <c r="K88" s="36">
        <v>6.1099796334012219E-3</v>
      </c>
      <c r="L88" s="37">
        <v>6.3155833131697346E-3</v>
      </c>
      <c r="M88" s="36">
        <v>5.6437215386102753E-3</v>
      </c>
      <c r="N88" s="36">
        <v>6.0735835119480556E-3</v>
      </c>
      <c r="O88" s="36">
        <v>7.086327323071114E-3</v>
      </c>
      <c r="P88" s="36">
        <v>6.4782565370844515E-3</v>
      </c>
      <c r="Q88" s="36">
        <v>6.4929659535503201E-3</v>
      </c>
      <c r="R88" s="36">
        <v>6.4830508474576273E-3</v>
      </c>
      <c r="S88" s="36">
        <v>6.3865838293435291E-3</v>
      </c>
      <c r="T88" s="38">
        <v>7.27542040602945E-3</v>
      </c>
    </row>
    <row r="89" spans="1:20" x14ac:dyDescent="0.3">
      <c r="A89" s="95"/>
      <c r="B89" s="14" t="s">
        <v>66</v>
      </c>
      <c r="C89" s="36">
        <v>7.6046448320637207E-3</v>
      </c>
      <c r="D89" s="36">
        <v>7.8447594034740213E-3</v>
      </c>
      <c r="E89" s="36">
        <v>7.4271586599608313E-3</v>
      </c>
      <c r="F89" s="36">
        <v>6.888796352467935E-3</v>
      </c>
      <c r="G89" s="36">
        <v>1.19151019200442E-2</v>
      </c>
      <c r="H89" s="36">
        <v>1.1788826242952332E-2</v>
      </c>
      <c r="I89" s="36">
        <v>1.3151239251390997E-2</v>
      </c>
      <c r="J89" s="36">
        <v>1.273209549071618E-2</v>
      </c>
      <c r="K89" s="36">
        <v>1.7820773930753563E-2</v>
      </c>
      <c r="L89" s="37">
        <v>7.1111443012160398E-3</v>
      </c>
      <c r="M89" s="36">
        <v>6.1003746578345338E-3</v>
      </c>
      <c r="N89" s="36">
        <v>7.4723893907077399E-3</v>
      </c>
      <c r="O89" s="36">
        <v>7.1684348064491562E-3</v>
      </c>
      <c r="P89" s="36">
        <v>6.9379736781309325E-3</v>
      </c>
      <c r="Q89" s="36">
        <v>7.2005327561808045E-3</v>
      </c>
      <c r="R89" s="36">
        <v>8.1779661016949147E-3</v>
      </c>
      <c r="S89" s="36">
        <v>6.9513837598296907E-3</v>
      </c>
      <c r="T89" s="38">
        <v>7.7982051058639017E-3</v>
      </c>
    </row>
    <row r="90" spans="1:20" x14ac:dyDescent="0.3">
      <c r="A90" s="95"/>
      <c r="B90" s="14" t="s">
        <v>67</v>
      </c>
      <c r="C90" s="36">
        <v>5.0657017879229696E-3</v>
      </c>
      <c r="D90" s="36">
        <v>1.1717251922994981E-2</v>
      </c>
      <c r="E90" s="36">
        <v>1.0370367809785735E-2</v>
      </c>
      <c r="F90" s="36">
        <v>1.0568880565308277E-2</v>
      </c>
      <c r="G90" s="36">
        <v>1.2908027080047882E-2</v>
      </c>
      <c r="H90" s="36">
        <v>1.3839056893900564E-2</v>
      </c>
      <c r="I90" s="36">
        <v>1.2139605462822459E-2</v>
      </c>
      <c r="J90" s="36">
        <v>1.220159151193634E-2</v>
      </c>
      <c r="K90" s="36">
        <v>6.1099796334012219E-3</v>
      </c>
      <c r="L90" s="37">
        <v>6.7079282294746556E-3</v>
      </c>
      <c r="M90" s="36">
        <v>6.6370069478744057E-3</v>
      </c>
      <c r="N90" s="36">
        <v>6.5713621983478918E-3</v>
      </c>
      <c r="O90" s="36">
        <v>8.4987098171870907E-3</v>
      </c>
      <c r="P90" s="36">
        <v>7.6927444543848757E-3</v>
      </c>
      <c r="Q90" s="36">
        <v>7.2837759094314496E-3</v>
      </c>
      <c r="R90" s="36">
        <v>7.4999999999999997E-3</v>
      </c>
      <c r="S90" s="36">
        <v>8.471998957292436E-3</v>
      </c>
      <c r="T90" s="38">
        <v>6.7526357061949991E-3</v>
      </c>
    </row>
    <row r="91" spans="1:20" x14ac:dyDescent="0.3">
      <c r="A91" s="95"/>
      <c r="B91" s="14" t="s">
        <v>68</v>
      </c>
      <c r="C91" s="36">
        <v>1.391775382612283E-2</v>
      </c>
      <c r="D91" s="36">
        <v>7.1452995361531392E-3</v>
      </c>
      <c r="E91" s="36">
        <v>1.0370367809785735E-2</v>
      </c>
      <c r="F91" s="36">
        <v>1.269216867087871E-2</v>
      </c>
      <c r="G91" s="36">
        <v>1.19151019200442E-2</v>
      </c>
      <c r="H91" s="36">
        <v>1.0251153254741158E-2</v>
      </c>
      <c r="I91" s="36">
        <v>1.5680323722812341E-2</v>
      </c>
      <c r="J91" s="36">
        <v>1.220159151193634E-2</v>
      </c>
      <c r="K91" s="36">
        <v>9.1649694501018328E-3</v>
      </c>
      <c r="L91" s="37">
        <v>8.4535720129197255E-3</v>
      </c>
      <c r="M91" s="36">
        <v>8.4612240419516677E-3</v>
      </c>
      <c r="N91" s="36">
        <v>8.2397965806833614E-3</v>
      </c>
      <c r="O91" s="36">
        <v>8.7578249811265541E-3</v>
      </c>
      <c r="P91" s="36">
        <v>8.7031261143838204E-3</v>
      </c>
      <c r="Q91" s="36">
        <v>7.8248564055606422E-3</v>
      </c>
      <c r="R91" s="36">
        <v>8.305084745762711E-3</v>
      </c>
      <c r="S91" s="36">
        <v>1.0470521788243472E-2</v>
      </c>
      <c r="T91" s="38">
        <v>8.3645551973512249E-3</v>
      </c>
    </row>
    <row r="92" spans="1:20" x14ac:dyDescent="0.3">
      <c r="A92" s="95"/>
      <c r="B92" s="14" t="s">
        <v>69</v>
      </c>
      <c r="C92" s="36">
        <v>1.2083164352449252E-2</v>
      </c>
      <c r="D92" s="36">
        <v>1.3665969978309472E-2</v>
      </c>
      <c r="E92" s="36">
        <v>1.3837033620485538E-2</v>
      </c>
      <c r="F92" s="36">
        <v>1.0578392557817055E-2</v>
      </c>
      <c r="G92" s="36">
        <v>1.2908027080047882E-2</v>
      </c>
      <c r="H92" s="36">
        <v>1.1276268580215274E-2</v>
      </c>
      <c r="I92" s="36">
        <v>8.5988872028325749E-3</v>
      </c>
      <c r="J92" s="36">
        <v>6.8965517241379309E-3</v>
      </c>
      <c r="K92" s="36">
        <v>1.0692464358452138E-2</v>
      </c>
      <c r="L92" s="37">
        <v>8.7906909913595122E-3</v>
      </c>
      <c r="M92" s="36">
        <v>8.8402933731800797E-3</v>
      </c>
      <c r="N92" s="36">
        <v>1.0539804420008307E-2</v>
      </c>
      <c r="O92" s="36">
        <v>9.7954562120038495E-3</v>
      </c>
      <c r="P92" s="36">
        <v>9.2065938193859991E-3</v>
      </c>
      <c r="Q92" s="36">
        <v>1.0863231499209191E-2</v>
      </c>
      <c r="R92" s="36">
        <v>1.0381355932203389E-2</v>
      </c>
      <c r="S92" s="36">
        <v>9.4278142242690179E-3</v>
      </c>
      <c r="T92" s="38">
        <v>9.5843861636316103E-3</v>
      </c>
    </row>
    <row r="93" spans="1:20" x14ac:dyDescent="0.3">
      <c r="A93" s="95"/>
      <c r="B93" s="14" t="s">
        <v>70</v>
      </c>
      <c r="C93" s="36">
        <v>1.143663886036766E-2</v>
      </c>
      <c r="D93" s="36">
        <v>1.1055207442336137E-2</v>
      </c>
      <c r="E93" s="36">
        <v>9.4123433549769576E-3</v>
      </c>
      <c r="F93" s="36">
        <v>1.2720704648405043E-2</v>
      </c>
      <c r="G93" s="36">
        <v>1.0425714180038674E-2</v>
      </c>
      <c r="H93" s="36">
        <v>1.0763710917478216E-2</v>
      </c>
      <c r="I93" s="36">
        <v>1.163378856853819E-2</v>
      </c>
      <c r="J93" s="36">
        <v>1.1140583554376658E-2</v>
      </c>
      <c r="K93" s="36">
        <v>1.0692464358452138E-2</v>
      </c>
      <c r="L93" s="37">
        <v>9.2017970402338937E-3</v>
      </c>
      <c r="M93" s="36">
        <v>9.0914093387858431E-3</v>
      </c>
      <c r="N93" s="36">
        <v>9.6885473288126477E-3</v>
      </c>
      <c r="O93" s="36">
        <v>1.0176980088433591E-2</v>
      </c>
      <c r="P93" s="36">
        <v>1.0299307232304452E-2</v>
      </c>
      <c r="Q93" s="36">
        <v>8.9902605510696742E-3</v>
      </c>
      <c r="R93" s="36">
        <v>9.7881355932203391E-3</v>
      </c>
      <c r="S93" s="36">
        <v>8.9064604422817925E-3</v>
      </c>
      <c r="T93" s="38">
        <v>9.0616014637971594E-3</v>
      </c>
    </row>
    <row r="94" spans="1:20" x14ac:dyDescent="0.3">
      <c r="A94" s="95"/>
      <c r="B94" s="14" t="s">
        <v>71</v>
      </c>
      <c r="C94" s="36">
        <v>1.0186075099734489E-2</v>
      </c>
      <c r="D94" s="36">
        <v>9.1439047736836827E-3</v>
      </c>
      <c r="E94" s="36">
        <v>6.9135785398571573E-3</v>
      </c>
      <c r="F94" s="36">
        <v>6.888796352467935E-3</v>
      </c>
      <c r="G94" s="36">
        <v>7.953578762919503E-3</v>
      </c>
      <c r="H94" s="36">
        <v>8.2009226037929265E-3</v>
      </c>
      <c r="I94" s="36">
        <v>7.0814365199797676E-3</v>
      </c>
      <c r="J94" s="36">
        <v>7.4270557029177718E-3</v>
      </c>
      <c r="K94" s="36">
        <v>8.6558044806517315E-3</v>
      </c>
      <c r="L94" s="37">
        <v>8.8516802804736259E-3</v>
      </c>
      <c r="M94" s="36">
        <v>7.113621590596737E-3</v>
      </c>
      <c r="N94" s="36">
        <v>8.2547683902805483E-3</v>
      </c>
      <c r="O94" s="36">
        <v>9.174382498631041E-3</v>
      </c>
      <c r="P94" s="36">
        <v>7.9483553381298772E-3</v>
      </c>
      <c r="Q94" s="36">
        <v>8.241072171813869E-3</v>
      </c>
      <c r="R94" s="36">
        <v>7.6694915254237285E-3</v>
      </c>
      <c r="S94" s="36">
        <v>7.6899682843115961E-3</v>
      </c>
      <c r="T94" s="38">
        <v>7.4061165809880631E-3</v>
      </c>
    </row>
    <row r="95" spans="1:20" x14ac:dyDescent="0.3">
      <c r="A95" s="95"/>
      <c r="B95" s="14" t="s">
        <v>72</v>
      </c>
      <c r="C95" s="36">
        <v>6.9444198934650193E-3</v>
      </c>
      <c r="D95" s="36">
        <v>7.2575456961392537E-3</v>
      </c>
      <c r="E95" s="36">
        <v>7.9111091577508327E-3</v>
      </c>
      <c r="F95" s="36">
        <v>3.7086201903666744E-3</v>
      </c>
      <c r="G95" s="36">
        <v>5.4610883800202577E-3</v>
      </c>
      <c r="H95" s="36">
        <v>4.6130189646335215E-3</v>
      </c>
      <c r="I95" s="36">
        <v>6.5756196256954984E-3</v>
      </c>
      <c r="J95" s="36">
        <v>6.36604774535809E-3</v>
      </c>
      <c r="K95" s="36">
        <v>6.1099796334012219E-3</v>
      </c>
      <c r="L95" s="37">
        <v>6.4796651818356636E-3</v>
      </c>
      <c r="M95" s="36">
        <v>7.1520142541246969E-3</v>
      </c>
      <c r="N95" s="36">
        <v>7.0785977865296069E-3</v>
      </c>
      <c r="O95" s="36">
        <v>6.7914260054801204E-3</v>
      </c>
      <c r="P95" s="36">
        <v>7.4405798206344633E-3</v>
      </c>
      <c r="Q95" s="36">
        <v>7.6167485224340296E-3</v>
      </c>
      <c r="R95" s="36">
        <v>6.9915254237288135E-3</v>
      </c>
      <c r="S95" s="36">
        <v>6.7775991658339486E-3</v>
      </c>
      <c r="T95" s="38">
        <v>6.2298510063605473E-3</v>
      </c>
    </row>
    <row r="96" spans="1:20" x14ac:dyDescent="0.3">
      <c r="A96" s="95"/>
      <c r="B96" s="14" t="s">
        <v>73</v>
      </c>
      <c r="C96" s="36">
        <v>5.0794012344400775E-3</v>
      </c>
      <c r="D96" s="36">
        <v>3.2852788121861924E-3</v>
      </c>
      <c r="E96" s="36">
        <v>3.9604928492610282E-3</v>
      </c>
      <c r="F96" s="36">
        <v>3.1801761621012606E-3</v>
      </c>
      <c r="G96" s="36">
        <v>3.9717006400147329E-3</v>
      </c>
      <c r="H96" s="36">
        <v>4.1004613018964632E-3</v>
      </c>
      <c r="I96" s="36">
        <v>4.552352048558422E-3</v>
      </c>
      <c r="J96" s="36">
        <v>4.2440318302387264E-3</v>
      </c>
      <c r="K96" s="36">
        <v>4.0733197556008143E-3</v>
      </c>
      <c r="L96" s="37">
        <v>5.6042367101305172E-3</v>
      </c>
      <c r="M96" s="36">
        <v>5.9644366828126546E-3</v>
      </c>
      <c r="N96" s="36">
        <v>5.0970758735385804E-3</v>
      </c>
      <c r="O96" s="36">
        <v>5.9522908698568704E-3</v>
      </c>
      <c r="P96" s="36">
        <v>5.593957193960713E-3</v>
      </c>
      <c r="Q96" s="36">
        <v>6.576209106800966E-3</v>
      </c>
      <c r="R96" s="36">
        <v>5.1694915254237288E-3</v>
      </c>
      <c r="S96" s="36">
        <v>5.9955684928531087E-3</v>
      </c>
      <c r="T96" s="38">
        <v>5.8377624814847087E-3</v>
      </c>
    </row>
    <row r="97" spans="1:20" x14ac:dyDescent="0.3">
      <c r="A97" s="95"/>
      <c r="B97" s="14" t="s">
        <v>74</v>
      </c>
      <c r="C97" s="36">
        <v>3.8182945817868295E-3</v>
      </c>
      <c r="D97" s="36">
        <v>4.5470087957338156E-3</v>
      </c>
      <c r="E97" s="36">
        <v>3.9604928492610282E-3</v>
      </c>
      <c r="F97" s="36">
        <v>2.1232881055704327E-3</v>
      </c>
      <c r="G97" s="36">
        <v>2.9889529629010874E-3</v>
      </c>
      <c r="H97" s="36">
        <v>2.0502306509482316E-3</v>
      </c>
      <c r="I97" s="36">
        <v>6.5756196256954984E-3</v>
      </c>
      <c r="J97" s="36">
        <v>2.1220159151193632E-3</v>
      </c>
      <c r="K97" s="36">
        <v>3.564154786150713E-3</v>
      </c>
      <c r="L97" s="37">
        <v>4.7626352472116941E-3</v>
      </c>
      <c r="M97" s="36">
        <v>5.5485716099361263E-3</v>
      </c>
      <c r="N97" s="36">
        <v>5.5965051485451093E-3</v>
      </c>
      <c r="O97" s="36">
        <v>4.1060430689703635E-3</v>
      </c>
      <c r="P97" s="36">
        <v>3.993468263546845E-3</v>
      </c>
      <c r="Q97" s="36">
        <v>4.8697244651627405E-3</v>
      </c>
      <c r="R97" s="36">
        <v>5.2118644067796613E-3</v>
      </c>
      <c r="S97" s="36">
        <v>5.2569839683712042E-3</v>
      </c>
      <c r="T97" s="38">
        <v>4.7486276901629347E-3</v>
      </c>
    </row>
    <row r="98" spans="1:20" x14ac:dyDescent="0.3">
      <c r="A98" s="95"/>
      <c r="B98" s="14" t="s">
        <v>75</v>
      </c>
      <c r="C98" s="36">
        <v>1.2900206918460384E-3</v>
      </c>
      <c r="D98" s="36">
        <v>3.2603352210781667E-3</v>
      </c>
      <c r="E98" s="36">
        <v>2.4691351928061277E-3</v>
      </c>
      <c r="F98" s="36">
        <v>3.1706641695924834E-3</v>
      </c>
      <c r="G98" s="36">
        <v>1.489387740005525E-3</v>
      </c>
      <c r="H98" s="36">
        <v>2.5627883136852894E-3</v>
      </c>
      <c r="I98" s="36">
        <v>3.0349013657056147E-3</v>
      </c>
      <c r="J98" s="36">
        <v>2.6525198938992041E-3</v>
      </c>
      <c r="K98" s="36">
        <v>1.5274949083503055E-3</v>
      </c>
      <c r="L98" s="37">
        <v>4.5305637833106833E-3</v>
      </c>
      <c r="M98" s="36">
        <v>4.2561960402591982E-3</v>
      </c>
      <c r="N98" s="36">
        <v>3.8527068322969536E-3</v>
      </c>
      <c r="O98" s="36">
        <v>4.4397405905200237E-3</v>
      </c>
      <c r="P98" s="36">
        <v>3.404222555630569E-3</v>
      </c>
      <c r="Q98" s="36">
        <v>3.662698743028386E-3</v>
      </c>
      <c r="R98" s="36">
        <v>3.7288135593220341E-3</v>
      </c>
      <c r="S98" s="36">
        <v>3.6494764739105879E-3</v>
      </c>
      <c r="T98" s="38">
        <v>3.9208852487583861E-3</v>
      </c>
    </row>
    <row r="99" spans="1:20" x14ac:dyDescent="0.3">
      <c r="A99" s="95" t="s">
        <v>84</v>
      </c>
      <c r="B99" s="14" t="s">
        <v>52</v>
      </c>
      <c r="C99" s="36">
        <v>1.2915358380046122E-3</v>
      </c>
      <c r="D99" s="36">
        <v>1.2991453702096616E-3</v>
      </c>
      <c r="E99" s="36">
        <v>9.8765407712245114E-4</v>
      </c>
      <c r="F99" s="36">
        <v>4.2465762111408654E-3</v>
      </c>
      <c r="G99" s="36">
        <v>4.9646258000184162E-4</v>
      </c>
      <c r="H99" s="36">
        <v>5.1255766273705791E-4</v>
      </c>
      <c r="I99" s="36">
        <v>5.0581689428426911E-4</v>
      </c>
      <c r="J99" s="36">
        <v>1.5915119363395225E-3</v>
      </c>
      <c r="K99" s="36">
        <v>2.0366598778004071E-3</v>
      </c>
      <c r="L99" s="37">
        <v>3.4324444139892541E-3</v>
      </c>
      <c r="M99" s="36">
        <v>3.7899613897558648E-3</v>
      </c>
      <c r="N99" s="36">
        <v>2.9951386670168758E-3</v>
      </c>
      <c r="O99" s="36">
        <v>3.2266067042348774E-3</v>
      </c>
      <c r="P99" s="36">
        <v>3.404222555630569E-3</v>
      </c>
      <c r="Q99" s="36">
        <v>2.788645633896612E-3</v>
      </c>
      <c r="R99" s="36">
        <v>3.3050847457627118E-3</v>
      </c>
      <c r="S99" s="36">
        <v>3.3887995829169743E-3</v>
      </c>
      <c r="T99" s="38">
        <v>2.8753158490894834E-3</v>
      </c>
    </row>
    <row r="100" spans="1:20" x14ac:dyDescent="0.3">
      <c r="A100" s="95"/>
      <c r="B100" s="14" t="s">
        <v>53</v>
      </c>
      <c r="C100" s="36">
        <v>2.5252435976236432E-3</v>
      </c>
      <c r="D100" s="36">
        <v>1.9487180553144925E-3</v>
      </c>
      <c r="E100" s="36">
        <v>0</v>
      </c>
      <c r="F100" s="36">
        <v>5.2844402826541387E-4</v>
      </c>
      <c r="G100" s="36">
        <v>1.489387740005525E-3</v>
      </c>
      <c r="H100" s="36">
        <v>5.1255766273705791E-4</v>
      </c>
      <c r="I100" s="36">
        <v>5.0581689428426911E-4</v>
      </c>
      <c r="J100" s="36">
        <v>0</v>
      </c>
      <c r="K100" s="36">
        <v>0</v>
      </c>
      <c r="L100" s="37">
        <v>3.5720057009025873E-3</v>
      </c>
      <c r="M100" s="36">
        <v>2.5887434440534712E-3</v>
      </c>
      <c r="N100" s="36">
        <v>3.1148160503469131E-3</v>
      </c>
      <c r="O100" s="36">
        <v>2.3053640852335844E-3</v>
      </c>
      <c r="P100" s="36">
        <v>2.4007333956208021E-3</v>
      </c>
      <c r="Q100" s="36">
        <v>2.122700407891451E-3</v>
      </c>
      <c r="R100" s="36">
        <v>3.0932203389830507E-3</v>
      </c>
      <c r="S100" s="36">
        <v>3.43224573141591E-3</v>
      </c>
      <c r="T100" s="38">
        <v>2.0475734076849349E-3</v>
      </c>
    </row>
    <row r="101" spans="1:20" x14ac:dyDescent="0.3">
      <c r="A101" s="95"/>
      <c r="B101" s="14" t="s">
        <v>54</v>
      </c>
      <c r="C101" s="36">
        <v>6.313108994059108E-4</v>
      </c>
      <c r="D101" s="36">
        <v>1.2991453702096616E-3</v>
      </c>
      <c r="E101" s="36">
        <v>4.9382703856122557E-4</v>
      </c>
      <c r="F101" s="36">
        <v>1.0568880565308277E-3</v>
      </c>
      <c r="G101" s="36">
        <v>9.9292516000368323E-4</v>
      </c>
      <c r="H101" s="36">
        <v>0</v>
      </c>
      <c r="I101" s="36">
        <v>1.5174506828528073E-3</v>
      </c>
      <c r="J101" s="36">
        <v>5.305039787798408E-4</v>
      </c>
      <c r="K101" s="36">
        <v>1.0183299389002036E-3</v>
      </c>
      <c r="L101" s="37">
        <v>2.6739647576416955E-3</v>
      </c>
      <c r="M101" s="36">
        <v>3.2053549049089569E-3</v>
      </c>
      <c r="N101" s="36">
        <v>2.8359054131946609E-3</v>
      </c>
      <c r="O101" s="36">
        <v>2.0918177384438496E-3</v>
      </c>
      <c r="P101" s="36">
        <v>2.6477286543793313E-3</v>
      </c>
      <c r="Q101" s="36">
        <v>2.5805377507699991E-3</v>
      </c>
      <c r="R101" s="36">
        <v>3.1779661016949155E-3</v>
      </c>
      <c r="S101" s="36">
        <v>2.1723074249467783E-3</v>
      </c>
      <c r="T101" s="38">
        <v>2.2218349742964189E-3</v>
      </c>
    </row>
    <row r="102" spans="1:20" x14ac:dyDescent="0.3">
      <c r="A102" s="95"/>
      <c r="B102" s="14" t="s">
        <v>55</v>
      </c>
      <c r="C102" s="36">
        <v>0</v>
      </c>
      <c r="D102" s="36">
        <v>6.4957268510483078E-4</v>
      </c>
      <c r="E102" s="36">
        <v>4.9382703856122557E-4</v>
      </c>
      <c r="F102" s="36">
        <v>0</v>
      </c>
      <c r="G102" s="36">
        <v>0</v>
      </c>
      <c r="H102" s="36">
        <v>2.0502306509482316E-3</v>
      </c>
      <c r="I102" s="36">
        <v>0</v>
      </c>
      <c r="J102" s="36">
        <v>0</v>
      </c>
      <c r="K102" s="36">
        <v>0</v>
      </c>
      <c r="L102" s="37">
        <v>2.6711747805644986E-3</v>
      </c>
      <c r="M102" s="36">
        <v>2.2904517445805953E-3</v>
      </c>
      <c r="N102" s="36">
        <v>2.409470991982974E-3</v>
      </c>
      <c r="O102" s="36">
        <v>2.0940752761742032E-3</v>
      </c>
      <c r="P102" s="36">
        <v>2.3535365816705167E-3</v>
      </c>
      <c r="Q102" s="36">
        <v>2.205943561142096E-3</v>
      </c>
      <c r="R102" s="36">
        <v>2.1610169491525426E-3</v>
      </c>
      <c r="S102" s="36">
        <v>1.8247382369552939E-3</v>
      </c>
      <c r="T102" s="38">
        <v>2.4832273242136448E-3</v>
      </c>
    </row>
    <row r="103" spans="1:20" x14ac:dyDescent="0.3">
      <c r="A103" s="95"/>
      <c r="B103" s="14" t="s">
        <v>56</v>
      </c>
      <c r="C103" s="36">
        <v>6.313108994059108E-4</v>
      </c>
      <c r="D103" s="36">
        <v>3.2478634255241542E-3</v>
      </c>
      <c r="E103" s="36">
        <v>9.8765407712245114E-4</v>
      </c>
      <c r="F103" s="36">
        <v>5.2844402826541387E-4</v>
      </c>
      <c r="G103" s="36">
        <v>1.489387740005525E-3</v>
      </c>
      <c r="H103" s="36">
        <v>5.1255766273705791E-4</v>
      </c>
      <c r="I103" s="36">
        <v>0</v>
      </c>
      <c r="J103" s="36">
        <v>5.305039787798408E-4</v>
      </c>
      <c r="K103" s="36">
        <v>1.0183299389002036E-3</v>
      </c>
      <c r="L103" s="37">
        <v>3.3717907025375723E-3</v>
      </c>
      <c r="M103" s="36">
        <v>2.4583946956110523E-3</v>
      </c>
      <c r="N103" s="36">
        <v>2.4871651686345204E-3</v>
      </c>
      <c r="O103" s="36">
        <v>2.8025240609625447E-3</v>
      </c>
      <c r="P103" s="36">
        <v>3.2781402387553628E-3</v>
      </c>
      <c r="Q103" s="36">
        <v>2.9551319403979021E-3</v>
      </c>
      <c r="R103" s="36">
        <v>2.0762711864406778E-3</v>
      </c>
      <c r="S103" s="36">
        <v>2.128861276447843E-3</v>
      </c>
      <c r="T103" s="38">
        <v>2.004008016032064E-3</v>
      </c>
    </row>
    <row r="104" spans="1:20" x14ac:dyDescent="0.3">
      <c r="A104" s="95"/>
      <c r="B104" s="14" t="s">
        <v>57</v>
      </c>
      <c r="C104" s="36">
        <v>1.8939326982177326E-3</v>
      </c>
      <c r="D104" s="36">
        <v>1.9487180553144925E-3</v>
      </c>
      <c r="E104" s="36">
        <v>1.9753081542449023E-3</v>
      </c>
      <c r="F104" s="36">
        <v>2.6422201413270692E-3</v>
      </c>
      <c r="G104" s="36">
        <v>9.9292516000368323E-4</v>
      </c>
      <c r="H104" s="36">
        <v>2.5627883136852894E-3</v>
      </c>
      <c r="I104" s="36">
        <v>3.5407182599898838E-3</v>
      </c>
      <c r="J104" s="36">
        <v>1.0610079575596816E-3</v>
      </c>
      <c r="K104" s="36">
        <v>4.5824847250509164E-3</v>
      </c>
      <c r="L104" s="37">
        <v>3.1438086036392225E-3</v>
      </c>
      <c r="M104" s="36">
        <v>3.1237788122134972E-3</v>
      </c>
      <c r="N104" s="36">
        <v>3.9225752770838231E-3</v>
      </c>
      <c r="O104" s="36">
        <v>3.3467578789948024E-3</v>
      </c>
      <c r="P104" s="36">
        <v>3.5303048725057753E-3</v>
      </c>
      <c r="Q104" s="36">
        <v>4.1205360859069345E-3</v>
      </c>
      <c r="R104" s="36">
        <v>3.5593220338983049E-3</v>
      </c>
      <c r="S104" s="36">
        <v>3.6060303254116521E-3</v>
      </c>
      <c r="T104" s="38">
        <v>3.2238389823124511E-3</v>
      </c>
    </row>
    <row r="105" spans="1:20" x14ac:dyDescent="0.3">
      <c r="A105" s="95"/>
      <c r="B105" s="14" t="s">
        <v>58</v>
      </c>
      <c r="C105" s="36">
        <v>3.1717690897052364E-3</v>
      </c>
      <c r="D105" s="36">
        <v>3.2603352210781667E-3</v>
      </c>
      <c r="E105" s="36">
        <v>2.9629622313673532E-3</v>
      </c>
      <c r="F105" s="36">
        <v>2.6422201413270692E-3</v>
      </c>
      <c r="G105" s="36">
        <v>2.9787754800110499E-3</v>
      </c>
      <c r="H105" s="36">
        <v>1.5376729882111738E-3</v>
      </c>
      <c r="I105" s="36">
        <v>4.0465351542741529E-3</v>
      </c>
      <c r="J105" s="36">
        <v>7.4270557029177718E-3</v>
      </c>
      <c r="K105" s="36">
        <v>3.0549898167006109E-3</v>
      </c>
      <c r="L105" s="37">
        <v>4.7869451174088109E-3</v>
      </c>
      <c r="M105" s="36">
        <v>4.7144460813633013E-3</v>
      </c>
      <c r="N105" s="36">
        <v>4.7420633922730035E-3</v>
      </c>
      <c r="O105" s="36">
        <v>4.898104362290317E-3</v>
      </c>
      <c r="P105" s="36">
        <v>5.1702365543821035E-3</v>
      </c>
      <c r="Q105" s="36">
        <v>4.7864813119120955E-3</v>
      </c>
      <c r="R105" s="36">
        <v>5.7203389830508475E-3</v>
      </c>
      <c r="S105" s="36">
        <v>6.0390146413520441E-3</v>
      </c>
      <c r="T105" s="38">
        <v>4.5308007318985797E-3</v>
      </c>
    </row>
    <row r="106" spans="1:20" x14ac:dyDescent="0.3">
      <c r="A106" s="95"/>
      <c r="B106" s="14" t="s">
        <v>59</v>
      </c>
      <c r="C106" s="36">
        <v>3.8030799891111476E-3</v>
      </c>
      <c r="D106" s="36">
        <v>6.4957268510483085E-3</v>
      </c>
      <c r="E106" s="36">
        <v>7.9012326169796091E-3</v>
      </c>
      <c r="F106" s="36">
        <v>3.6991081978578972E-3</v>
      </c>
      <c r="G106" s="36">
        <v>8.9363264400331485E-3</v>
      </c>
      <c r="H106" s="36">
        <v>6.1506919528446953E-3</v>
      </c>
      <c r="I106" s="36">
        <v>7.5872534142640367E-3</v>
      </c>
      <c r="J106" s="36">
        <v>8.4880636604774528E-3</v>
      </c>
      <c r="K106" s="36">
        <v>8.6558044806517315E-3</v>
      </c>
      <c r="L106" s="37">
        <v>5.5215753473286363E-3</v>
      </c>
      <c r="M106" s="36">
        <v>5.8004860364818112E-3</v>
      </c>
      <c r="N106" s="36">
        <v>5.9935202551786668E-3</v>
      </c>
      <c r="O106" s="36">
        <v>5.5312182768916772E-3</v>
      </c>
      <c r="P106" s="36">
        <v>5.7603438247970269E-3</v>
      </c>
      <c r="Q106" s="36">
        <v>7.2837759094314496E-3</v>
      </c>
      <c r="R106" s="36">
        <v>5.6779661016949151E-3</v>
      </c>
      <c r="S106" s="36">
        <v>5.9086761958552373E-3</v>
      </c>
      <c r="T106" s="38">
        <v>5.4021085649559987E-3</v>
      </c>
    </row>
    <row r="107" spans="1:20" x14ac:dyDescent="0.3">
      <c r="A107" s="95"/>
      <c r="B107" s="14" t="s">
        <v>60</v>
      </c>
      <c r="C107" s="36">
        <v>9.4696634910886625E-3</v>
      </c>
      <c r="D107" s="36">
        <v>5.8586259614974903E-3</v>
      </c>
      <c r="E107" s="36">
        <v>5.9358010035059309E-3</v>
      </c>
      <c r="F107" s="36">
        <v>7.407728388224572E-3</v>
      </c>
      <c r="G107" s="36">
        <v>5.4610883800202577E-3</v>
      </c>
      <c r="H107" s="36">
        <v>4.6130189646335215E-3</v>
      </c>
      <c r="I107" s="36">
        <v>9.104704097116844E-3</v>
      </c>
      <c r="J107" s="36">
        <v>6.8965517241379309E-3</v>
      </c>
      <c r="K107" s="36">
        <v>5.0916496945010185E-3</v>
      </c>
      <c r="L107" s="37">
        <v>6.4436491141118459E-3</v>
      </c>
      <c r="M107" s="36">
        <v>4.5992680907794188E-3</v>
      </c>
      <c r="N107" s="36">
        <v>6.1457433620948059E-3</v>
      </c>
      <c r="O107" s="36">
        <v>5.7477746739885496E-3</v>
      </c>
      <c r="P107" s="36">
        <v>6.1780335268851062E-3</v>
      </c>
      <c r="Q107" s="36">
        <v>6.5345875301756427E-3</v>
      </c>
      <c r="R107" s="36">
        <v>5.974576271186441E-3</v>
      </c>
      <c r="S107" s="36">
        <v>5.3004301168701395E-3</v>
      </c>
      <c r="T107" s="38">
        <v>5.7506316981789669E-3</v>
      </c>
    </row>
    <row r="108" spans="1:20" x14ac:dyDescent="0.3">
      <c r="A108" s="95"/>
      <c r="B108" s="14" t="s">
        <v>61</v>
      </c>
      <c r="C108" s="36">
        <v>9.5137921229571359E-3</v>
      </c>
      <c r="D108" s="36">
        <v>7.1827149228151773E-3</v>
      </c>
      <c r="E108" s="36">
        <v>7.4172821191896068E-3</v>
      </c>
      <c r="F108" s="36">
        <v>5.3320002451980259E-3</v>
      </c>
      <c r="G108" s="36">
        <v>8.4398638600313072E-3</v>
      </c>
      <c r="H108" s="36">
        <v>1.3326499231163505E-2</v>
      </c>
      <c r="I108" s="36">
        <v>8.0930703085483058E-3</v>
      </c>
      <c r="J108" s="36">
        <v>9.0185676392572946E-3</v>
      </c>
      <c r="K108" s="36">
        <v>7.1283095723014261E-3</v>
      </c>
      <c r="L108" s="37">
        <v>6.4648178213059636E-3</v>
      </c>
      <c r="M108" s="36">
        <v>5.5197604776872407E-3</v>
      </c>
      <c r="N108" s="36">
        <v>5.9119035032500376E-3</v>
      </c>
      <c r="O108" s="36">
        <v>5.7462696488349806E-3</v>
      </c>
      <c r="P108" s="36">
        <v>6.1411754629185876E-3</v>
      </c>
      <c r="Q108" s="36">
        <v>7.1172896029301587E-3</v>
      </c>
      <c r="R108" s="36">
        <v>5.8474576271186438E-3</v>
      </c>
      <c r="S108" s="36">
        <v>5.1266455228743974E-3</v>
      </c>
      <c r="T108" s="38">
        <v>5.9248932647904505E-3</v>
      </c>
    </row>
    <row r="109" spans="1:20" x14ac:dyDescent="0.3">
      <c r="A109" s="95"/>
      <c r="B109" s="14" t="s">
        <v>62</v>
      </c>
      <c r="C109" s="36">
        <v>1.3313841819751137E-2</v>
      </c>
      <c r="D109" s="36">
        <v>1.3016397293204642E-2</v>
      </c>
      <c r="E109" s="36">
        <v>1.3333330041153089E-2</v>
      </c>
      <c r="F109" s="36">
        <v>7.9456844089987634E-3</v>
      </c>
      <c r="G109" s="36">
        <v>9.9292516000368328E-3</v>
      </c>
      <c r="H109" s="36">
        <v>6.1506919528446953E-3</v>
      </c>
      <c r="I109" s="36">
        <v>9.6105209914011131E-3</v>
      </c>
      <c r="J109" s="36">
        <v>1.0610079575596816E-2</v>
      </c>
      <c r="K109" s="36">
        <v>8.6558044806517315E-3</v>
      </c>
      <c r="L109" s="37">
        <v>5.6904021280587231E-3</v>
      </c>
      <c r="M109" s="36">
        <v>6.8553194765316669E-3</v>
      </c>
      <c r="N109" s="36">
        <v>7.0057194448717077E-3</v>
      </c>
      <c r="O109" s="36">
        <v>6.4068920787432419E-3</v>
      </c>
      <c r="P109" s="36">
        <v>5.8443987027138313E-3</v>
      </c>
      <c r="Q109" s="36">
        <v>6.9508032964288686E-3</v>
      </c>
      <c r="R109" s="36">
        <v>6.3559322033898309E-3</v>
      </c>
      <c r="S109" s="36">
        <v>6.9079376113307554E-3</v>
      </c>
      <c r="T109" s="38">
        <v>6.7962010978478695E-3</v>
      </c>
    </row>
    <row r="110" spans="1:20" x14ac:dyDescent="0.3">
      <c r="A110" s="95"/>
      <c r="B110" s="14" t="s">
        <v>63</v>
      </c>
      <c r="C110" s="36">
        <v>4.4648200738684231E-3</v>
      </c>
      <c r="D110" s="36">
        <v>6.5331422377103467E-3</v>
      </c>
      <c r="E110" s="36">
        <v>1.3353083122695538E-2</v>
      </c>
      <c r="F110" s="36">
        <v>1.0587904550325834E-2</v>
      </c>
      <c r="G110" s="36">
        <v>1.0425714180038674E-2</v>
      </c>
      <c r="H110" s="36">
        <v>1.3326499231163505E-2</v>
      </c>
      <c r="I110" s="36">
        <v>1.0116337885685382E-2</v>
      </c>
      <c r="J110" s="36">
        <v>1.0079575596816976E-2</v>
      </c>
      <c r="K110" s="36">
        <v>1.2729124236252547E-2</v>
      </c>
      <c r="L110" s="37">
        <v>5.7682405374796025E-3</v>
      </c>
      <c r="M110" s="36">
        <v>5.5197604776872407E-3</v>
      </c>
      <c r="N110" s="36">
        <v>7.5121006107158406E-3</v>
      </c>
      <c r="O110" s="36">
        <v>6.3300521834026898E-3</v>
      </c>
      <c r="P110" s="36">
        <v>7.022028556047737E-3</v>
      </c>
      <c r="Q110" s="36">
        <v>6.6178306834262885E-3</v>
      </c>
      <c r="R110" s="36">
        <v>6.8644067796610172E-3</v>
      </c>
      <c r="S110" s="36">
        <v>7.2989529478211758E-3</v>
      </c>
      <c r="T110" s="38">
        <v>8.4952513723098363E-3</v>
      </c>
    </row>
    <row r="111" spans="1:20" x14ac:dyDescent="0.3">
      <c r="A111" s="95"/>
      <c r="B111" s="14" t="s">
        <v>64</v>
      </c>
      <c r="C111" s="36">
        <v>7.0007328256920269E-3</v>
      </c>
      <c r="D111" s="36">
        <v>8.4818602930248396E-3</v>
      </c>
      <c r="E111" s="36">
        <v>6.9432081621708308E-3</v>
      </c>
      <c r="F111" s="36">
        <v>7.9456844089987634E-3</v>
      </c>
      <c r="G111" s="36">
        <v>1.0425714180038674E-2</v>
      </c>
      <c r="H111" s="36">
        <v>5.1255766273705788E-3</v>
      </c>
      <c r="I111" s="36">
        <v>1.2645422357106728E-2</v>
      </c>
      <c r="J111" s="36">
        <v>9.0185676392572946E-3</v>
      </c>
      <c r="K111" s="36">
        <v>8.6558044806517315E-3</v>
      </c>
      <c r="L111" s="37">
        <v>6.5164109358719791E-3</v>
      </c>
      <c r="M111" s="36">
        <v>6.9376940301670506E-3</v>
      </c>
      <c r="N111" s="36">
        <v>6.5451469675356973E-3</v>
      </c>
      <c r="O111" s="36">
        <v>7.0893373733782513E-3</v>
      </c>
      <c r="P111" s="36">
        <v>7.6104127014653663E-3</v>
      </c>
      <c r="Q111" s="36">
        <v>6.9091817198035461E-3</v>
      </c>
      <c r="R111" s="36">
        <v>8.0084745762711868E-3</v>
      </c>
      <c r="S111" s="36">
        <v>7.1251683538254337E-3</v>
      </c>
      <c r="T111" s="38">
        <v>6.7962010978478695E-3</v>
      </c>
    </row>
    <row r="112" spans="1:20" x14ac:dyDescent="0.3">
      <c r="A112" s="95"/>
      <c r="B112" s="14" t="s">
        <v>65</v>
      </c>
      <c r="C112" s="36">
        <v>7.5894302393880375E-3</v>
      </c>
      <c r="D112" s="36">
        <v>8.4693884974708263E-3</v>
      </c>
      <c r="E112" s="36">
        <v>1.088394792988941E-2</v>
      </c>
      <c r="F112" s="36">
        <v>5.3034642676716938E-3</v>
      </c>
      <c r="G112" s="36">
        <v>7.4571161829176625E-3</v>
      </c>
      <c r="H112" s="36">
        <v>1.0251153254741158E-2</v>
      </c>
      <c r="I112" s="36">
        <v>9.104704097116844E-3</v>
      </c>
      <c r="J112" s="36">
        <v>9.0185676392572946E-3</v>
      </c>
      <c r="K112" s="36">
        <v>1.2219959266802444E-2</v>
      </c>
      <c r="L112" s="37">
        <v>7.1631081120370676E-3</v>
      </c>
      <c r="M112" s="36">
        <v>7.0232624275621235E-3</v>
      </c>
      <c r="N112" s="36">
        <v>6.6544741893672923E-3</v>
      </c>
      <c r="O112" s="36">
        <v>6.5823947341510924E-3</v>
      </c>
      <c r="P112" s="36">
        <v>7.4860535095874542E-3</v>
      </c>
      <c r="Q112" s="36">
        <v>7.9497211354366097E-3</v>
      </c>
      <c r="R112" s="36">
        <v>8.1779661016949147E-3</v>
      </c>
      <c r="S112" s="36">
        <v>7.9071990268062744E-3</v>
      </c>
      <c r="T112" s="38">
        <v>7.1447242310708377E-3</v>
      </c>
    </row>
    <row r="113" spans="1:20" x14ac:dyDescent="0.3">
      <c r="A113" s="95"/>
      <c r="B113" s="14" t="s">
        <v>66</v>
      </c>
      <c r="C113" s="36">
        <v>1.0774898775610383E-2</v>
      </c>
      <c r="D113" s="36">
        <v>9.7685338676804876E-3</v>
      </c>
      <c r="E113" s="36">
        <v>9.3827137326632851E-3</v>
      </c>
      <c r="F113" s="36">
        <v>1.0049948529551642E-2</v>
      </c>
      <c r="G113" s="36">
        <v>1.1418639340042357E-2</v>
      </c>
      <c r="H113" s="36">
        <v>1.2813941568426449E-2</v>
      </c>
      <c r="I113" s="36">
        <v>9.104704097116844E-3</v>
      </c>
      <c r="J113" s="36">
        <v>9.0185676392572946E-3</v>
      </c>
      <c r="K113" s="36">
        <v>1.0183299389002037E-2</v>
      </c>
      <c r="L113" s="37">
        <v>7.1623511112636736E-3</v>
      </c>
      <c r="M113" s="36">
        <v>8.0157493758863298E-3</v>
      </c>
      <c r="N113" s="36">
        <v>9.3065040317762762E-3</v>
      </c>
      <c r="O113" s="36">
        <v>7.7499598032865118E-3</v>
      </c>
      <c r="P113" s="36">
        <v>7.7759377698030331E-3</v>
      </c>
      <c r="Q113" s="36">
        <v>9.8643136602014486E-3</v>
      </c>
      <c r="R113" s="36">
        <v>9.9576271186440669E-3</v>
      </c>
      <c r="S113" s="36">
        <v>7.168614502324369E-3</v>
      </c>
      <c r="T113" s="38">
        <v>8.8437745055328053E-3</v>
      </c>
    </row>
    <row r="114" spans="1:20" x14ac:dyDescent="0.3">
      <c r="A114" s="95"/>
      <c r="B114" s="14" t="s">
        <v>67</v>
      </c>
      <c r="C114" s="36">
        <v>1.0143587876204473E-2</v>
      </c>
      <c r="D114" s="36">
        <v>1.8899966845810159E-2</v>
      </c>
      <c r="E114" s="36">
        <v>1.0874071389118186E-2</v>
      </c>
      <c r="F114" s="36">
        <v>6.8792843599591582E-3</v>
      </c>
      <c r="G114" s="36">
        <v>1.0922176760040515E-2</v>
      </c>
      <c r="H114" s="36">
        <v>1.3839056893900564E-2</v>
      </c>
      <c r="I114" s="36">
        <v>1.163378856853819E-2</v>
      </c>
      <c r="J114" s="36">
        <v>1.0610079575596816E-2</v>
      </c>
      <c r="K114" s="36">
        <v>8.6558044806517315E-3</v>
      </c>
      <c r="L114" s="37">
        <v>7.5267221175456221E-3</v>
      </c>
      <c r="M114" s="36">
        <v>8.7667018898838489E-3</v>
      </c>
      <c r="N114" s="36">
        <v>7.5485689095790261E-3</v>
      </c>
      <c r="O114" s="36">
        <v>8.9683612776091503E-3</v>
      </c>
      <c r="P114" s="36">
        <v>9.3361223862557935E-3</v>
      </c>
      <c r="Q114" s="36">
        <v>7.8664779821859647E-3</v>
      </c>
      <c r="R114" s="36">
        <v>9.1949152542372889E-3</v>
      </c>
      <c r="S114" s="36">
        <v>9.2974757787722111E-3</v>
      </c>
      <c r="T114" s="38">
        <v>9.6279515552844825E-3</v>
      </c>
    </row>
    <row r="115" spans="1:20" x14ac:dyDescent="0.3">
      <c r="A115" s="95"/>
      <c r="B115" s="14" t="s">
        <v>68</v>
      </c>
      <c r="C115" s="36">
        <v>1.3946667865315621E-2</v>
      </c>
      <c r="D115" s="36">
        <v>1.2341881016991785E-2</v>
      </c>
      <c r="E115" s="36">
        <v>9.876540771224511E-3</v>
      </c>
      <c r="F115" s="36">
        <v>1.0568880565308277E-2</v>
      </c>
      <c r="G115" s="36">
        <v>1.19151019200442E-2</v>
      </c>
      <c r="H115" s="36">
        <v>1.2813941568426449E-2</v>
      </c>
      <c r="I115" s="36">
        <v>9.104704097116844E-3</v>
      </c>
      <c r="J115" s="36">
        <v>9.0185676392572946E-3</v>
      </c>
      <c r="K115" s="36">
        <v>1.1201629327902239E-2</v>
      </c>
      <c r="L115" s="37">
        <v>1.0181473102980159E-2</v>
      </c>
      <c r="M115" s="36">
        <v>9.3833133507393359E-3</v>
      </c>
      <c r="N115" s="36">
        <v>9.8392363592590369E-3</v>
      </c>
      <c r="O115" s="36">
        <v>9.7110911908954538E-3</v>
      </c>
      <c r="P115" s="36">
        <v>1.202157066710029E-2</v>
      </c>
      <c r="Q115" s="36">
        <v>1.0530258886206609E-2</v>
      </c>
      <c r="R115" s="36">
        <v>9.5338983050847464E-3</v>
      </c>
      <c r="S115" s="36">
        <v>9.6884911152626315E-3</v>
      </c>
      <c r="T115" s="38">
        <v>9.1487322471029021E-3</v>
      </c>
    </row>
    <row r="116" spans="1:20" x14ac:dyDescent="0.3">
      <c r="A116" s="95"/>
      <c r="B116" s="14" t="s">
        <v>69</v>
      </c>
      <c r="C116" s="36">
        <v>8.8961806700683325E-3</v>
      </c>
      <c r="D116" s="36">
        <v>1.1055207442336137E-2</v>
      </c>
      <c r="E116" s="36">
        <v>1.1871602007011862E-2</v>
      </c>
      <c r="F116" s="36">
        <v>1.218274862763085E-2</v>
      </c>
      <c r="G116" s="36">
        <v>1.2908027080047882E-2</v>
      </c>
      <c r="H116" s="36">
        <v>1.486417221937468E-2</v>
      </c>
      <c r="I116" s="36">
        <v>1.3151239251390997E-2</v>
      </c>
      <c r="J116" s="36">
        <v>1.0079575596816976E-2</v>
      </c>
      <c r="K116" s="36">
        <v>8.1466395112016286E-3</v>
      </c>
      <c r="L116" s="37">
        <v>1.046095466686431E-2</v>
      </c>
      <c r="M116" s="36">
        <v>8.9762313482019598E-3</v>
      </c>
      <c r="N116" s="36">
        <v>1.1353797046071673E-2</v>
      </c>
      <c r="O116" s="36">
        <v>1.1888026463024483E-2</v>
      </c>
      <c r="P116" s="36">
        <v>9.9193371566815396E-3</v>
      </c>
      <c r="Q116" s="36">
        <v>1.1071339382335803E-2</v>
      </c>
      <c r="R116" s="36">
        <v>1.0508474576271187E-2</v>
      </c>
      <c r="S116" s="36">
        <v>9.2540296302732767E-3</v>
      </c>
      <c r="T116" s="38">
        <v>1.0194301646771804E-2</v>
      </c>
    </row>
    <row r="117" spans="1:20" x14ac:dyDescent="0.3">
      <c r="A117" s="95"/>
      <c r="B117" s="14" t="s">
        <v>70</v>
      </c>
      <c r="C117" s="36">
        <v>1.0245418324278647E-2</v>
      </c>
      <c r="D117" s="36">
        <v>9.1314329781296694E-3</v>
      </c>
      <c r="E117" s="36">
        <v>9.8962938527669582E-3</v>
      </c>
      <c r="F117" s="36">
        <v>9.5405284863037815E-3</v>
      </c>
      <c r="G117" s="36">
        <v>1.4397414820053408E-2</v>
      </c>
      <c r="H117" s="36">
        <v>9.226037929267043E-3</v>
      </c>
      <c r="I117" s="36">
        <v>9.6105209914011131E-3</v>
      </c>
      <c r="J117" s="36">
        <v>7.9575596816976128E-3</v>
      </c>
      <c r="K117" s="36">
        <v>1.0183299389002037E-2</v>
      </c>
      <c r="L117" s="37">
        <v>1.0699195296861894E-2</v>
      </c>
      <c r="M117" s="36">
        <v>1.0061472842380547E-2</v>
      </c>
      <c r="N117" s="36">
        <v>1.0226775145421222E-2</v>
      </c>
      <c r="O117" s="36">
        <v>1.0256830034081281E-2</v>
      </c>
      <c r="P117" s="36">
        <v>1.202157066710029E-2</v>
      </c>
      <c r="Q117" s="36">
        <v>1.0280529426454674E-2</v>
      </c>
      <c r="R117" s="36">
        <v>9.4915254237288131E-3</v>
      </c>
      <c r="S117" s="36">
        <v>1.0296737194247729E-2</v>
      </c>
      <c r="T117" s="38">
        <v>9.8022131218959661E-3</v>
      </c>
    </row>
    <row r="118" spans="1:20" x14ac:dyDescent="0.3">
      <c r="A118" s="95"/>
      <c r="B118" s="14" t="s">
        <v>71</v>
      </c>
      <c r="C118" s="36">
        <v>1.2084679498607826E-2</v>
      </c>
      <c r="D118" s="36">
        <v>9.1314329781296694E-3</v>
      </c>
      <c r="E118" s="36">
        <v>6.4296280420671559E-3</v>
      </c>
      <c r="F118" s="36">
        <v>5.3034642676716938E-3</v>
      </c>
      <c r="G118" s="36">
        <v>1.0435891662928711E-2</v>
      </c>
      <c r="H118" s="36">
        <v>7.6883649410558691E-3</v>
      </c>
      <c r="I118" s="36">
        <v>8.0930703085483058E-3</v>
      </c>
      <c r="J118" s="36">
        <v>9.5490716180371346E-3</v>
      </c>
      <c r="K118" s="36">
        <v>6.619144602851324E-3</v>
      </c>
      <c r="L118" s="37">
        <v>9.5731215278467008E-3</v>
      </c>
      <c r="M118" s="36">
        <v>9.0202132383093818E-3</v>
      </c>
      <c r="N118" s="36">
        <v>8.9538217932495605E-3</v>
      </c>
      <c r="O118" s="36">
        <v>9.422962486495521E-3</v>
      </c>
      <c r="P118" s="36">
        <v>9.4587584531364115E-3</v>
      </c>
      <c r="Q118" s="36">
        <v>9.1567468575709642E-3</v>
      </c>
      <c r="R118" s="36">
        <v>8.7288135593220333E-3</v>
      </c>
      <c r="S118" s="36">
        <v>8.4285528087934998E-3</v>
      </c>
      <c r="T118" s="38">
        <v>8.8437745055328053E-3</v>
      </c>
    </row>
    <row r="119" spans="1:20" x14ac:dyDescent="0.3">
      <c r="A119" s="95"/>
      <c r="B119" s="14" t="s">
        <v>72</v>
      </c>
      <c r="C119" s="36">
        <v>8.8535671843584345E-3</v>
      </c>
      <c r="D119" s="36">
        <v>7.8198158123659947E-3</v>
      </c>
      <c r="E119" s="36">
        <v>5.4617270464871548E-3</v>
      </c>
      <c r="F119" s="36">
        <v>5.8223963034283307E-3</v>
      </c>
      <c r="G119" s="36">
        <v>5.9575509600220998E-3</v>
      </c>
      <c r="H119" s="36">
        <v>6.6632496155817527E-3</v>
      </c>
      <c r="I119" s="36">
        <v>4.552352048558422E-3</v>
      </c>
      <c r="J119" s="36">
        <v>5.8355437665782491E-3</v>
      </c>
      <c r="K119" s="36">
        <v>7.6374745417515273E-3</v>
      </c>
      <c r="L119" s="37">
        <v>8.5058362828106041E-3</v>
      </c>
      <c r="M119" s="36">
        <v>1.0096671662148816E-2</v>
      </c>
      <c r="N119" s="36">
        <v>9.0711689338407366E-3</v>
      </c>
      <c r="O119" s="36">
        <v>8.0493761963382118E-3</v>
      </c>
      <c r="P119" s="36">
        <v>8.3634603527220144E-3</v>
      </c>
      <c r="Q119" s="36">
        <v>7.9080995588112872E-3</v>
      </c>
      <c r="R119" s="36">
        <v>8.7288135593220333E-3</v>
      </c>
      <c r="S119" s="36">
        <v>8.949906590780727E-3</v>
      </c>
      <c r="T119" s="38">
        <v>8.6695129389213216E-3</v>
      </c>
    </row>
    <row r="120" spans="1:20" x14ac:dyDescent="0.3">
      <c r="A120" s="95"/>
      <c r="B120" s="14" t="s">
        <v>73</v>
      </c>
      <c r="C120" s="36">
        <v>6.3846365189617988E-3</v>
      </c>
      <c r="D120" s="36">
        <v>9.0940175914676312E-3</v>
      </c>
      <c r="E120" s="36">
        <v>5.4518505057159295E-3</v>
      </c>
      <c r="F120" s="36">
        <v>4.7655082468975023E-3</v>
      </c>
      <c r="G120" s="36">
        <v>2.9787754800110499E-3</v>
      </c>
      <c r="H120" s="36">
        <v>9.226037929267043E-3</v>
      </c>
      <c r="I120" s="36">
        <v>3.5407182599898838E-3</v>
      </c>
      <c r="J120" s="36">
        <v>6.36604774535809E-3</v>
      </c>
      <c r="K120" s="36">
        <v>5.0916496945010185E-3</v>
      </c>
      <c r="L120" s="37">
        <v>7.5912974051687487E-3</v>
      </c>
      <c r="M120" s="36">
        <v>8.2988703175006714E-3</v>
      </c>
      <c r="N120" s="36">
        <v>7.7878460014811392E-3</v>
      </c>
      <c r="O120" s="36">
        <v>6.8400048729369868E-3</v>
      </c>
      <c r="P120" s="36">
        <v>6.8959462391725308E-3</v>
      </c>
      <c r="Q120" s="36">
        <v>6.2848580704237076E-3</v>
      </c>
      <c r="R120" s="36">
        <v>6.8644067796610172E-3</v>
      </c>
      <c r="S120" s="36">
        <v>6.0390146413520441E-3</v>
      </c>
      <c r="T120" s="38">
        <v>6.8833318811536114E-3</v>
      </c>
    </row>
    <row r="121" spans="1:20" x14ac:dyDescent="0.3">
      <c r="A121" s="95"/>
      <c r="B121" s="14" t="s">
        <v>74</v>
      </c>
      <c r="C121" s="36">
        <v>6.9581193399821271E-3</v>
      </c>
      <c r="D121" s="36">
        <v>5.2090532763926587E-3</v>
      </c>
      <c r="E121" s="36">
        <v>2.9629622313673532E-3</v>
      </c>
      <c r="F121" s="36">
        <v>4.7559962543887247E-3</v>
      </c>
      <c r="G121" s="36">
        <v>4.4681632200165742E-3</v>
      </c>
      <c r="H121" s="36">
        <v>2.0502306509482316E-3</v>
      </c>
      <c r="I121" s="36">
        <v>6.0698027314112293E-3</v>
      </c>
      <c r="J121" s="36">
        <v>3.7135278514588859E-3</v>
      </c>
      <c r="K121" s="36">
        <v>7.6374745417515273E-3</v>
      </c>
      <c r="L121" s="37">
        <v>8.0813227357023083E-3</v>
      </c>
      <c r="M121" s="36">
        <v>5.7620933729538512E-3</v>
      </c>
      <c r="N121" s="36">
        <v>7.703180515302499E-3</v>
      </c>
      <c r="O121" s="36">
        <v>7.1959433217560565E-3</v>
      </c>
      <c r="P121" s="36">
        <v>6.8933615516765896E-3</v>
      </c>
      <c r="Q121" s="36">
        <v>5.410804961291934E-3</v>
      </c>
      <c r="R121" s="36">
        <v>7.5423728813559321E-3</v>
      </c>
      <c r="S121" s="36">
        <v>5.9521223443541726E-3</v>
      </c>
      <c r="T121" s="38">
        <v>6.3605471813191605E-3</v>
      </c>
    </row>
    <row r="122" spans="1:20" x14ac:dyDescent="0.3">
      <c r="A122" s="95"/>
      <c r="B122" s="14" t="s">
        <v>75</v>
      </c>
      <c r="C122" s="36">
        <v>2.5556727829750079E-3</v>
      </c>
      <c r="D122" s="36">
        <v>1.9487180553144925E-3</v>
      </c>
      <c r="E122" s="36">
        <v>5.9358010035059309E-3</v>
      </c>
      <c r="F122" s="36">
        <v>1.5948440773050189E-3</v>
      </c>
      <c r="G122" s="36">
        <v>2.9787754800110499E-3</v>
      </c>
      <c r="H122" s="36">
        <v>3.0753459764223477E-3</v>
      </c>
      <c r="I122" s="36">
        <v>1.0116337885685382E-3</v>
      </c>
      <c r="J122" s="36">
        <v>2.6525198938992041E-3</v>
      </c>
      <c r="K122" s="36">
        <v>1.5274949083503055E-3</v>
      </c>
      <c r="L122" s="37">
        <v>6.5435146852121356E-3</v>
      </c>
      <c r="M122" s="36">
        <v>6.6322161822348668E-3</v>
      </c>
      <c r="N122" s="36">
        <v>6.3422604997388074E-3</v>
      </c>
      <c r="O122" s="36">
        <v>5.3131568546412348E-3</v>
      </c>
      <c r="P122" s="36">
        <v>5.4652901895895657E-3</v>
      </c>
      <c r="Q122" s="36">
        <v>6.0767501872970951E-3</v>
      </c>
      <c r="R122" s="36">
        <v>7.2033898305084746E-3</v>
      </c>
      <c r="S122" s="36">
        <v>5.1700916713733327E-3</v>
      </c>
      <c r="T122" s="38">
        <v>5.3585431733031283E-3</v>
      </c>
    </row>
    <row r="123" spans="1:20" x14ac:dyDescent="0.3">
      <c r="A123" s="95" t="s">
        <v>85</v>
      </c>
      <c r="B123" s="14" t="s">
        <v>52</v>
      </c>
      <c r="C123" s="36">
        <v>1.9076321447348409E-3</v>
      </c>
      <c r="D123" s="36">
        <v>1.9611898508685053E-3</v>
      </c>
      <c r="E123" s="36">
        <v>2.4691351928061277E-3</v>
      </c>
      <c r="F123" s="36">
        <v>1.5948440773050189E-3</v>
      </c>
      <c r="G123" s="36">
        <v>9.9292516000368323E-4</v>
      </c>
      <c r="H123" s="36">
        <v>2.0502306509482316E-3</v>
      </c>
      <c r="I123" s="36">
        <v>1.0116337885685382E-3</v>
      </c>
      <c r="J123" s="36">
        <v>2.6525198938992041E-3</v>
      </c>
      <c r="K123" s="36">
        <v>3.0549898167006109E-3</v>
      </c>
      <c r="L123" s="37">
        <v>5.944461732980722E-3</v>
      </c>
      <c r="M123" s="36">
        <v>6.0796146733965379E-3</v>
      </c>
      <c r="N123" s="36">
        <v>4.8213693201522622E-3</v>
      </c>
      <c r="O123" s="36">
        <v>4.6457618115419144E-3</v>
      </c>
      <c r="P123" s="36">
        <v>4.8760444816732893E-3</v>
      </c>
      <c r="Q123" s="36">
        <v>4.744859735286773E-3</v>
      </c>
      <c r="R123" s="36">
        <v>4.110169491525424E-3</v>
      </c>
      <c r="S123" s="36">
        <v>4.6052917408871703E-3</v>
      </c>
      <c r="T123" s="38">
        <v>4.7050622985100633E-3</v>
      </c>
    </row>
    <row r="124" spans="1:20" x14ac:dyDescent="0.3">
      <c r="A124" s="95"/>
      <c r="B124" s="14" t="s">
        <v>53</v>
      </c>
      <c r="C124" s="36">
        <v>6.313108994059108E-4</v>
      </c>
      <c r="D124" s="36">
        <v>1.3116171657636744E-3</v>
      </c>
      <c r="E124" s="36">
        <v>1.9851846950161263E-3</v>
      </c>
      <c r="F124" s="36">
        <v>1.5853320847962417E-3</v>
      </c>
      <c r="G124" s="36">
        <v>1.489387740005525E-3</v>
      </c>
      <c r="H124" s="36">
        <v>2.0502306509482316E-3</v>
      </c>
      <c r="I124" s="36">
        <v>4.552352048558422E-3</v>
      </c>
      <c r="J124" s="36">
        <v>2.6525198938992041E-3</v>
      </c>
      <c r="K124" s="36">
        <v>1.5274949083503055E-3</v>
      </c>
      <c r="L124" s="37">
        <v>5.8323748916625567E-3</v>
      </c>
      <c r="M124" s="36">
        <v>5.9156640270656945E-3</v>
      </c>
      <c r="N124" s="36">
        <v>5.8706970441511665E-3</v>
      </c>
      <c r="O124" s="36">
        <v>4.6047080698528933E-3</v>
      </c>
      <c r="P124" s="36">
        <v>4.8760444816732893E-3</v>
      </c>
      <c r="Q124" s="36">
        <v>6.2432364937983851E-3</v>
      </c>
      <c r="R124" s="36">
        <v>5.8050847457627123E-3</v>
      </c>
      <c r="S124" s="36">
        <v>5.4742147108658816E-3</v>
      </c>
      <c r="T124" s="38">
        <v>5.0971508233859019E-3</v>
      </c>
    </row>
    <row r="125" spans="1:20" x14ac:dyDescent="0.3">
      <c r="A125" s="95"/>
      <c r="B125" s="14" t="s">
        <v>54</v>
      </c>
      <c r="C125" s="36">
        <v>1.3699446517108265E-5</v>
      </c>
      <c r="D125" s="36">
        <v>6.6204448065884365E-4</v>
      </c>
      <c r="E125" s="36">
        <v>4.9382703856122557E-4</v>
      </c>
      <c r="F125" s="36">
        <v>2.1137761130616555E-3</v>
      </c>
      <c r="G125" s="36">
        <v>1.489387740005525E-3</v>
      </c>
      <c r="H125" s="36">
        <v>1.0251153254741158E-3</v>
      </c>
      <c r="I125" s="36">
        <v>5.0581689428426911E-4</v>
      </c>
      <c r="J125" s="36">
        <v>1.0610079575596816E-3</v>
      </c>
      <c r="K125" s="36">
        <v>2.5458248472505093E-3</v>
      </c>
      <c r="L125" s="37">
        <v>6.5178351899043956E-3</v>
      </c>
      <c r="M125" s="36">
        <v>5.6589588348804716E-3</v>
      </c>
      <c r="N125" s="36">
        <v>5.101872289842737E-3</v>
      </c>
      <c r="O125" s="36">
        <v>5.3587256717909631E-3</v>
      </c>
      <c r="P125" s="36">
        <v>3.9943298260454929E-3</v>
      </c>
      <c r="Q125" s="36">
        <v>4.7864813119120955E-3</v>
      </c>
      <c r="R125" s="36">
        <v>4.0677966101694916E-3</v>
      </c>
      <c r="S125" s="36">
        <v>3.9970456619020725E-3</v>
      </c>
      <c r="T125" s="38">
        <v>5.0535854317330315E-3</v>
      </c>
    </row>
    <row r="126" spans="1:20" x14ac:dyDescent="0.3">
      <c r="A126" s="95"/>
      <c r="B126" s="14" t="s">
        <v>55</v>
      </c>
      <c r="C126" s="36">
        <v>6.313108994059108E-4</v>
      </c>
      <c r="D126" s="36">
        <v>1.2991453702096616E-3</v>
      </c>
      <c r="E126" s="36">
        <v>9.8765407712245114E-4</v>
      </c>
      <c r="F126" s="36">
        <v>1.0568880565308277E-3</v>
      </c>
      <c r="G126" s="36">
        <v>9.9292516000368323E-4</v>
      </c>
      <c r="H126" s="36">
        <v>5.1255766273705791E-4</v>
      </c>
      <c r="I126" s="36">
        <v>1.5174506828528073E-3</v>
      </c>
      <c r="J126" s="36">
        <v>5.305039787798408E-4</v>
      </c>
      <c r="K126" s="36">
        <v>5.0916496945010179E-4</v>
      </c>
      <c r="L126" s="37">
        <v>5.2672386957318389E-3</v>
      </c>
      <c r="M126" s="36">
        <v>5.8316925515504662E-3</v>
      </c>
      <c r="N126" s="36">
        <v>5.3301389848037289E-3</v>
      </c>
      <c r="O126" s="36">
        <v>4.8950943119831789E-3</v>
      </c>
      <c r="P126" s="36">
        <v>4.9180719206316911E-3</v>
      </c>
      <c r="Q126" s="36">
        <v>4.7864813119120955E-3</v>
      </c>
      <c r="R126" s="36">
        <v>4.7033898305084742E-3</v>
      </c>
      <c r="S126" s="36">
        <v>4.9528609288786553E-3</v>
      </c>
      <c r="T126" s="38">
        <v>4.0515814237169993E-3</v>
      </c>
    </row>
    <row r="127" spans="1:20" x14ac:dyDescent="0.3">
      <c r="A127" s="95"/>
      <c r="B127" s="14" t="s">
        <v>56</v>
      </c>
      <c r="C127" s="36">
        <v>3.156554497029554E-3</v>
      </c>
      <c r="D127" s="36">
        <v>2.5982907404193231E-3</v>
      </c>
      <c r="E127" s="36">
        <v>0</v>
      </c>
      <c r="F127" s="36">
        <v>0</v>
      </c>
      <c r="G127" s="36">
        <v>4.9646258000184162E-4</v>
      </c>
      <c r="H127" s="36">
        <v>2.0502306509482316E-3</v>
      </c>
      <c r="I127" s="36">
        <v>1.5174506828528073E-3</v>
      </c>
      <c r="J127" s="36">
        <v>3.183023872679045E-3</v>
      </c>
      <c r="K127" s="36">
        <v>1.0183299389002036E-3</v>
      </c>
      <c r="L127" s="37">
        <v>5.9341329646963288E-3</v>
      </c>
      <c r="M127" s="36">
        <v>6.1299842510233425E-3</v>
      </c>
      <c r="N127" s="36">
        <v>5.1724592261407553E-3</v>
      </c>
      <c r="O127" s="36">
        <v>4.9384055914025535E-3</v>
      </c>
      <c r="P127" s="36">
        <v>4.3708536516738165E-3</v>
      </c>
      <c r="Q127" s="36">
        <v>5.2859402314159656E-3</v>
      </c>
      <c r="R127" s="36">
        <v>4.9576271186440677E-3</v>
      </c>
      <c r="S127" s="36">
        <v>4.8225224833818485E-3</v>
      </c>
      <c r="T127" s="38">
        <v>4.4872353402457092E-3</v>
      </c>
    </row>
    <row r="128" spans="1:20" x14ac:dyDescent="0.3">
      <c r="A128" s="95"/>
      <c r="B128" s="14" t="s">
        <v>57</v>
      </c>
      <c r="C128" s="36">
        <v>2.5404581902993256E-3</v>
      </c>
      <c r="D128" s="36">
        <v>3.2478634255241542E-3</v>
      </c>
      <c r="E128" s="36">
        <v>1.4814811156836766E-3</v>
      </c>
      <c r="F128" s="36">
        <v>2.1137761130616555E-3</v>
      </c>
      <c r="G128" s="36">
        <v>2.9787754800110499E-3</v>
      </c>
      <c r="H128" s="36">
        <v>2.5627883136852894E-3</v>
      </c>
      <c r="I128" s="36">
        <v>1.5174506828528073E-3</v>
      </c>
      <c r="J128" s="36">
        <v>1.5915119363395225E-3</v>
      </c>
      <c r="K128" s="36">
        <v>1.0183299389002036E-3</v>
      </c>
      <c r="L128" s="37">
        <v>6.1092849941566767E-3</v>
      </c>
      <c r="M128" s="36">
        <v>6.2931364364142619E-3</v>
      </c>
      <c r="N128" s="36">
        <v>6.1868527277462249E-3</v>
      </c>
      <c r="O128" s="36">
        <v>6.3613232615935137E-3</v>
      </c>
      <c r="P128" s="36">
        <v>5.0861816764653E-3</v>
      </c>
      <c r="Q128" s="36">
        <v>4.4535086989095146E-3</v>
      </c>
      <c r="R128" s="36">
        <v>5.2542372881355937E-3</v>
      </c>
      <c r="S128" s="36">
        <v>5.387322413868011E-3</v>
      </c>
      <c r="T128" s="38">
        <v>5.7070663065260955E-3</v>
      </c>
    </row>
    <row r="129" spans="1:20" x14ac:dyDescent="0.3">
      <c r="A129" s="95"/>
      <c r="B129" s="14" t="s">
        <v>58</v>
      </c>
      <c r="C129" s="36">
        <v>1.2900206918460384E-3</v>
      </c>
      <c r="D129" s="36">
        <v>1.2991453702096616E-3</v>
      </c>
      <c r="E129" s="36">
        <v>3.4567892699285787E-3</v>
      </c>
      <c r="F129" s="36">
        <v>4.2275522261233109E-3</v>
      </c>
      <c r="G129" s="36">
        <v>1.9858503200073665E-3</v>
      </c>
      <c r="H129" s="36">
        <v>4.6130189646335215E-3</v>
      </c>
      <c r="I129" s="36">
        <v>3.5407182599898838E-3</v>
      </c>
      <c r="J129" s="36">
        <v>5.305039787798408E-4</v>
      </c>
      <c r="K129" s="36">
        <v>3.0549898167006109E-3</v>
      </c>
      <c r="L129" s="37">
        <v>5.7534595120692202E-3</v>
      </c>
      <c r="M129" s="36">
        <v>5.3758378932661317E-3</v>
      </c>
      <c r="N129" s="36">
        <v>5.9213021489634456E-3</v>
      </c>
      <c r="O129" s="36">
        <v>6.3270421330955534E-3</v>
      </c>
      <c r="P129" s="36">
        <v>5.716593260841331E-3</v>
      </c>
      <c r="Q129" s="36">
        <v>6.0767501872970951E-3</v>
      </c>
      <c r="R129" s="36">
        <v>5.6779661016949151E-3</v>
      </c>
      <c r="S129" s="36">
        <v>5.1266455228743974E-3</v>
      </c>
      <c r="T129" s="38">
        <v>5.0971508233859019E-3</v>
      </c>
    </row>
    <row r="130" spans="1:20" x14ac:dyDescent="0.3">
      <c r="A130" s="95"/>
      <c r="B130" s="14" t="s">
        <v>59</v>
      </c>
      <c r="C130" s="36">
        <v>3.1717690897052364E-3</v>
      </c>
      <c r="D130" s="36">
        <v>2.610762535973336E-3</v>
      </c>
      <c r="E130" s="36">
        <v>2.9629622313673532E-3</v>
      </c>
      <c r="F130" s="36">
        <v>2.6422201413270692E-3</v>
      </c>
      <c r="G130" s="36">
        <v>6.9504761200257824E-3</v>
      </c>
      <c r="H130" s="36">
        <v>3.5879036391594054E-3</v>
      </c>
      <c r="I130" s="36">
        <v>3.0349013657056147E-3</v>
      </c>
      <c r="J130" s="36">
        <v>2.1220159151193632E-3</v>
      </c>
      <c r="K130" s="36">
        <v>4.0733197556008143E-3</v>
      </c>
      <c r="L130" s="37">
        <v>5.6142064883574249E-3</v>
      </c>
      <c r="M130" s="36">
        <v>4.9983654839175643E-3</v>
      </c>
      <c r="N130" s="36">
        <v>5.1312721857313757E-3</v>
      </c>
      <c r="O130" s="36">
        <v>4.7331368829574474E-3</v>
      </c>
      <c r="P130" s="36">
        <v>5.6762889468802234E-3</v>
      </c>
      <c r="Q130" s="36">
        <v>4.7864813119120955E-3</v>
      </c>
      <c r="R130" s="36">
        <v>4.7033898305084742E-3</v>
      </c>
      <c r="S130" s="36">
        <v>4.1708302558978146E-3</v>
      </c>
      <c r="T130" s="38">
        <v>4.3129737736342247E-3</v>
      </c>
    </row>
    <row r="131" spans="1:20" x14ac:dyDescent="0.3">
      <c r="A131" s="95"/>
      <c r="B131" s="14" t="s">
        <v>60</v>
      </c>
      <c r="C131" s="36">
        <v>6.3724522186032638E-3</v>
      </c>
      <c r="D131" s="36">
        <v>7.8198158123659947E-3</v>
      </c>
      <c r="E131" s="36">
        <v>6.4296280420671559E-3</v>
      </c>
      <c r="F131" s="36">
        <v>4.2275522261233109E-3</v>
      </c>
      <c r="G131" s="36">
        <v>4.9849807657984923E-3</v>
      </c>
      <c r="H131" s="36">
        <v>3.0753459764223477E-3</v>
      </c>
      <c r="I131" s="36">
        <v>9.104704097116844E-3</v>
      </c>
      <c r="J131" s="36">
        <v>5.8355437665782491E-3</v>
      </c>
      <c r="K131" s="36">
        <v>5.0916496945010185E-3</v>
      </c>
      <c r="L131" s="37">
        <v>4.862656900945673E-3</v>
      </c>
      <c r="M131" s="36">
        <v>4.5976711688995725E-3</v>
      </c>
      <c r="N131" s="36">
        <v>5.1351947610084594E-3</v>
      </c>
      <c r="O131" s="36">
        <v>3.6842179634283853E-3</v>
      </c>
      <c r="P131" s="36">
        <v>4.5415480950033666E-3</v>
      </c>
      <c r="Q131" s="36">
        <v>4.5783734287854821E-3</v>
      </c>
      <c r="R131" s="36">
        <v>4.788135593220339E-3</v>
      </c>
      <c r="S131" s="36">
        <v>4.5183994438892988E-3</v>
      </c>
      <c r="T131" s="38">
        <v>4.574366123551451E-3</v>
      </c>
    </row>
    <row r="132" spans="1:20" x14ac:dyDescent="0.3">
      <c r="A132" s="95"/>
      <c r="B132" s="14" t="s">
        <v>61</v>
      </c>
      <c r="C132" s="36">
        <v>3.3208847241449129E-3</v>
      </c>
      <c r="D132" s="36">
        <v>7.1827149228151773E-3</v>
      </c>
      <c r="E132" s="36">
        <v>4.4444433470510296E-3</v>
      </c>
      <c r="F132" s="36">
        <v>9.5595524713213368E-3</v>
      </c>
      <c r="G132" s="36">
        <v>4.4681632200165742E-3</v>
      </c>
      <c r="H132" s="36">
        <v>9.226037929267043E-3</v>
      </c>
      <c r="I132" s="36">
        <v>6.5756196256954984E-3</v>
      </c>
      <c r="J132" s="36">
        <v>1.0610079575596816E-2</v>
      </c>
      <c r="K132" s="36">
        <v>6.619144602851324E-3</v>
      </c>
      <c r="L132" s="37">
        <v>4.7851852857139629E-3</v>
      </c>
      <c r="M132" s="36">
        <v>5.1726961224674052E-3</v>
      </c>
      <c r="N132" s="36">
        <v>5.4022988349504792E-3</v>
      </c>
      <c r="O132" s="36">
        <v>4.9436731794400444E-3</v>
      </c>
      <c r="P132" s="36">
        <v>4.9618224845873879E-3</v>
      </c>
      <c r="Q132" s="36">
        <v>5.6189128444185466E-3</v>
      </c>
      <c r="R132" s="36">
        <v>6.2288135593220337E-3</v>
      </c>
      <c r="S132" s="36">
        <v>6.2996915323456576E-3</v>
      </c>
      <c r="T132" s="38">
        <v>5.5328047399146119E-3</v>
      </c>
    </row>
    <row r="133" spans="1:20" x14ac:dyDescent="0.3">
      <c r="A133" s="95"/>
      <c r="B133" s="14" t="s">
        <v>62</v>
      </c>
      <c r="C133" s="36">
        <v>9.6035645328526563E-3</v>
      </c>
      <c r="D133" s="36">
        <v>9.1813201603457208E-3</v>
      </c>
      <c r="E133" s="36">
        <v>9.3925902734345087E-3</v>
      </c>
      <c r="F133" s="36">
        <v>1.5324876819697002E-2</v>
      </c>
      <c r="G133" s="36">
        <v>8.9363264400331485E-3</v>
      </c>
      <c r="H133" s="36">
        <v>1.2813941568426449E-2</v>
      </c>
      <c r="I133" s="36">
        <v>1.3657056145675266E-2</v>
      </c>
      <c r="J133" s="36">
        <v>1.0079575596816976E-2</v>
      </c>
      <c r="K133" s="36">
        <v>6.619144602851324E-3</v>
      </c>
      <c r="L133" s="37">
        <v>5.2872797058975528E-3</v>
      </c>
      <c r="M133" s="36">
        <v>5.6509076870695819E-3</v>
      </c>
      <c r="N133" s="36">
        <v>6.1084594782730185E-3</v>
      </c>
      <c r="O133" s="36">
        <v>6.6539670414541528E-3</v>
      </c>
      <c r="P133" s="36">
        <v>6.0159547085420284E-3</v>
      </c>
      <c r="Q133" s="36">
        <v>6.4929659535503201E-3</v>
      </c>
      <c r="R133" s="36">
        <v>6.8220338983050847E-3</v>
      </c>
      <c r="S133" s="36">
        <v>7.168614502324369E-3</v>
      </c>
      <c r="T133" s="38">
        <v>6.0991548314019341E-3</v>
      </c>
    </row>
    <row r="134" spans="1:20" x14ac:dyDescent="0.3">
      <c r="A134" s="95"/>
      <c r="B134" s="14" t="s">
        <v>63</v>
      </c>
      <c r="C134" s="36">
        <v>8.9737687796053196E-3</v>
      </c>
      <c r="D134" s="36">
        <v>6.5456140332643591E-3</v>
      </c>
      <c r="E134" s="36">
        <v>7.9209856985220563E-3</v>
      </c>
      <c r="F134" s="36">
        <v>8.5026644147905093E-3</v>
      </c>
      <c r="G134" s="36">
        <v>9.9801390144870217E-3</v>
      </c>
      <c r="H134" s="36">
        <v>1.0763710917478216E-2</v>
      </c>
      <c r="I134" s="36">
        <v>1.2139605462822459E-2</v>
      </c>
      <c r="J134" s="36">
        <v>9.5490716180371346E-3</v>
      </c>
      <c r="K134" s="36">
        <v>1.1710794297352342E-2</v>
      </c>
      <c r="L134" s="37">
        <v>6.1760142221247158E-3</v>
      </c>
      <c r="M134" s="36">
        <v>6.5562293161188692E-3</v>
      </c>
      <c r="N134" s="36">
        <v>6.4540538951356969E-3</v>
      </c>
      <c r="O134" s="36">
        <v>6.3262896205187689E-3</v>
      </c>
      <c r="P134" s="36">
        <v>7.1918614368786399E-3</v>
      </c>
      <c r="Q134" s="36">
        <v>6.7426954133022561E-3</v>
      </c>
      <c r="R134" s="36">
        <v>7.3728813559322034E-3</v>
      </c>
      <c r="S134" s="36">
        <v>7.0817222053264975E-3</v>
      </c>
      <c r="T134" s="38">
        <v>7.9724666724753854E-3</v>
      </c>
    </row>
    <row r="135" spans="1:20" x14ac:dyDescent="0.3">
      <c r="A135" s="95"/>
      <c r="B135" s="14" t="s">
        <v>64</v>
      </c>
      <c r="C135" s="36">
        <v>1.149446693875324E-2</v>
      </c>
      <c r="D135" s="36">
        <v>7.2326021050312279E-3</v>
      </c>
      <c r="E135" s="36">
        <v>5.9753071665908288E-3</v>
      </c>
      <c r="F135" s="36">
        <v>5.3034642676716938E-3</v>
      </c>
      <c r="G135" s="36">
        <v>8.9770363715933003E-3</v>
      </c>
      <c r="H135" s="36">
        <v>9.7385955920041012E-3</v>
      </c>
      <c r="I135" s="36">
        <v>9.6105209914011131E-3</v>
      </c>
      <c r="J135" s="36">
        <v>9.0185676392572946E-3</v>
      </c>
      <c r="K135" s="36">
        <v>9.674134419551934E-3</v>
      </c>
      <c r="L135" s="37">
        <v>6.8524919647977318E-3</v>
      </c>
      <c r="M135" s="36">
        <v>5.5149697120477018E-3</v>
      </c>
      <c r="N135" s="36">
        <v>6.8526419156179864E-3</v>
      </c>
      <c r="O135" s="36">
        <v>6.295018542327945E-3</v>
      </c>
      <c r="P135" s="36">
        <v>7.1129759339537196E-3</v>
      </c>
      <c r="Q135" s="36">
        <v>7.9913427120619322E-3</v>
      </c>
      <c r="R135" s="36">
        <v>5.9322033898305086E-3</v>
      </c>
      <c r="S135" s="36">
        <v>6.2562453838467223E-3</v>
      </c>
      <c r="T135" s="38">
        <v>7.1011588394179663E-3</v>
      </c>
    </row>
    <row r="136" spans="1:20" x14ac:dyDescent="0.3">
      <c r="A136" s="95"/>
      <c r="B136" s="14" t="s">
        <v>65</v>
      </c>
      <c r="C136" s="36">
        <v>5.7700553583901436E-3</v>
      </c>
      <c r="D136" s="36">
        <v>7.1951867183691906E-3</v>
      </c>
      <c r="E136" s="36">
        <v>6.4493811236096057E-3</v>
      </c>
      <c r="F136" s="36">
        <v>7.9361724164899866E-3</v>
      </c>
      <c r="G136" s="36">
        <v>1.1418639340042357E-2</v>
      </c>
      <c r="H136" s="36">
        <v>9.7385955920041012E-3</v>
      </c>
      <c r="I136" s="36">
        <v>5.5639858371269602E-3</v>
      </c>
      <c r="J136" s="36">
        <v>9.0185676392572946E-3</v>
      </c>
      <c r="K136" s="36">
        <v>8.1466395112016286E-3</v>
      </c>
      <c r="L136" s="37">
        <v>6.3141824715323711E-3</v>
      </c>
      <c r="M136" s="36">
        <v>6.8497302499522066E-3</v>
      </c>
      <c r="N136" s="36">
        <v>7.4320373539464519E-3</v>
      </c>
      <c r="O136" s="36">
        <v>6.7451046757536093E-3</v>
      </c>
      <c r="P136" s="36">
        <v>8.113880406467544E-3</v>
      </c>
      <c r="Q136" s="36">
        <v>8.1162074419378998E-3</v>
      </c>
      <c r="R136" s="36">
        <v>6.8220338983050847E-3</v>
      </c>
      <c r="S136" s="36">
        <v>8.2547682147977586E-3</v>
      </c>
      <c r="T136" s="38">
        <v>7.1011588394179663E-3</v>
      </c>
    </row>
    <row r="137" spans="1:20" x14ac:dyDescent="0.3">
      <c r="A137" s="95"/>
      <c r="B137" s="14" t="s">
        <v>66</v>
      </c>
      <c r="C137" s="36">
        <v>7.6046448320637207E-3</v>
      </c>
      <c r="D137" s="36">
        <v>7.8073440168119823E-3</v>
      </c>
      <c r="E137" s="36">
        <v>9.8962938527669582E-3</v>
      </c>
      <c r="F137" s="36">
        <v>1.218274862763085E-2</v>
      </c>
      <c r="G137" s="36">
        <v>1.1428816822932394E-2</v>
      </c>
      <c r="H137" s="36">
        <v>7.6883649410558691E-3</v>
      </c>
      <c r="I137" s="36">
        <v>8.5988872028325749E-3</v>
      </c>
      <c r="J137" s="36">
        <v>5.8355437665782491E-3</v>
      </c>
      <c r="K137" s="36">
        <v>6.619144602851324E-3</v>
      </c>
      <c r="L137" s="37">
        <v>6.5734786488146485E-3</v>
      </c>
      <c r="M137" s="36">
        <v>7.8885944712036044E-3</v>
      </c>
      <c r="N137" s="36">
        <v>8.8697777051346162E-3</v>
      </c>
      <c r="O137" s="36">
        <v>8.2060660373264524E-3</v>
      </c>
      <c r="P137" s="36">
        <v>8.4072109166777112E-3</v>
      </c>
      <c r="Q137" s="36">
        <v>7.5751269458087071E-3</v>
      </c>
      <c r="R137" s="36">
        <v>9.6186440677966095E-3</v>
      </c>
      <c r="S137" s="36">
        <v>7.5161836903158532E-3</v>
      </c>
      <c r="T137" s="38">
        <v>7.7546397142110304E-3</v>
      </c>
    </row>
    <row r="138" spans="1:20" x14ac:dyDescent="0.3">
      <c r="A138" s="95"/>
      <c r="B138" s="14" t="s">
        <v>67</v>
      </c>
      <c r="C138" s="36">
        <v>6.3572376259275823E-3</v>
      </c>
      <c r="D138" s="36">
        <v>7.8073440168119823E-3</v>
      </c>
      <c r="E138" s="36">
        <v>7.9209856985220563E-3</v>
      </c>
      <c r="F138" s="36">
        <v>1.4796432791431589E-2</v>
      </c>
      <c r="G138" s="36">
        <v>1.0425714180038674E-2</v>
      </c>
      <c r="H138" s="36">
        <v>1.3326499231163505E-2</v>
      </c>
      <c r="I138" s="36">
        <v>1.0116337885685382E-2</v>
      </c>
      <c r="J138" s="36">
        <v>9.0185676392572946E-3</v>
      </c>
      <c r="K138" s="36">
        <v>6.1099796334012219E-3</v>
      </c>
      <c r="L138" s="37">
        <v>7.1460794967015588E-3</v>
      </c>
      <c r="M138" s="36">
        <v>8.0861470154228697E-3</v>
      </c>
      <c r="N138" s="36">
        <v>7.5810952144756373E-3</v>
      </c>
      <c r="O138" s="36">
        <v>8.4561510503445014E-3</v>
      </c>
      <c r="P138" s="36">
        <v>8.4912657945945165E-3</v>
      </c>
      <c r="Q138" s="36">
        <v>8.8653958211937067E-3</v>
      </c>
      <c r="R138" s="36">
        <v>9.4915254237288131E-3</v>
      </c>
      <c r="S138" s="36">
        <v>7.4292913933179825E-3</v>
      </c>
      <c r="T138" s="38">
        <v>9.7150823385902235E-3</v>
      </c>
    </row>
    <row r="139" spans="1:20" x14ac:dyDescent="0.3">
      <c r="A139" s="95"/>
      <c r="B139" s="14" t="s">
        <v>68</v>
      </c>
      <c r="C139" s="36">
        <v>1.016031761503873E-2</v>
      </c>
      <c r="D139" s="36">
        <v>9.7560620721264743E-3</v>
      </c>
      <c r="E139" s="36">
        <v>6.4197515012959314E-3</v>
      </c>
      <c r="F139" s="36">
        <v>9.5310164937950047E-3</v>
      </c>
      <c r="G139" s="36">
        <v>6.4641910229139791E-3</v>
      </c>
      <c r="H139" s="36">
        <v>9.7385955920041012E-3</v>
      </c>
      <c r="I139" s="36">
        <v>8.0930703085483058E-3</v>
      </c>
      <c r="J139" s="36">
        <v>7.9575596816976128E-3</v>
      </c>
      <c r="K139" s="36">
        <v>1.0692464358452138E-2</v>
      </c>
      <c r="L139" s="37">
        <v>8.8754243511236178E-3</v>
      </c>
      <c r="M139" s="36">
        <v>1.0039115936062704E-2</v>
      </c>
      <c r="N139" s="36">
        <v>8.5108232299024641E-3</v>
      </c>
      <c r="O139" s="36">
        <v>9.5468762241393695E-3</v>
      </c>
      <c r="P139" s="36">
        <v>9.4587584531364115E-3</v>
      </c>
      <c r="Q139" s="36">
        <v>1.1445933571963706E-2</v>
      </c>
      <c r="R139" s="36">
        <v>8.8983050847457629E-3</v>
      </c>
      <c r="S139" s="36">
        <v>8.5154451057913721E-3</v>
      </c>
      <c r="T139" s="38">
        <v>9.8022131218959661E-3</v>
      </c>
    </row>
    <row r="140" spans="1:20" x14ac:dyDescent="0.3">
      <c r="A140" s="95"/>
      <c r="B140" s="14" t="s">
        <v>69</v>
      </c>
      <c r="C140" s="36">
        <v>1.2084679498607826E-2</v>
      </c>
      <c r="D140" s="36">
        <v>1.0430578348339332E-2</v>
      </c>
      <c r="E140" s="36">
        <v>1.038024435055696E-2</v>
      </c>
      <c r="F140" s="36">
        <v>6.3603523242025213E-3</v>
      </c>
      <c r="G140" s="36">
        <v>1.0922176760040515E-2</v>
      </c>
      <c r="H140" s="36">
        <v>8.7134802665299847E-3</v>
      </c>
      <c r="I140" s="36">
        <v>9.104704097116844E-3</v>
      </c>
      <c r="J140" s="36">
        <v>6.36604774535809E-3</v>
      </c>
      <c r="K140" s="36">
        <v>1.1710794297352342E-2</v>
      </c>
      <c r="L140" s="37">
        <v>1.0072207455265929E-2</v>
      </c>
      <c r="M140" s="36">
        <v>1.005109285016155E-2</v>
      </c>
      <c r="N140" s="36">
        <v>1.0221279656295408E-2</v>
      </c>
      <c r="O140" s="36">
        <v>8.9152673346915776E-3</v>
      </c>
      <c r="P140" s="36">
        <v>1.0048004161052688E-2</v>
      </c>
      <c r="Q140" s="36">
        <v>1.0322151003079996E-2</v>
      </c>
      <c r="R140" s="36">
        <v>8.6440677966101703E-3</v>
      </c>
      <c r="S140" s="36">
        <v>9.2105834817743405E-3</v>
      </c>
      <c r="T140" s="38">
        <v>1.0281432430077547E-2</v>
      </c>
    </row>
    <row r="141" spans="1:20" x14ac:dyDescent="0.3">
      <c r="A141" s="95"/>
      <c r="B141" s="14" t="s">
        <v>70</v>
      </c>
      <c r="C141" s="36">
        <v>1.0143587876204473E-2</v>
      </c>
      <c r="D141" s="36">
        <v>9.7560620721264743E-3</v>
      </c>
      <c r="E141" s="36">
        <v>8.3950596555408333E-3</v>
      </c>
      <c r="F141" s="36">
        <v>7.3982163957157943E-3</v>
      </c>
      <c r="G141" s="36">
        <v>1.3900952240051565E-2</v>
      </c>
      <c r="H141" s="36">
        <v>1.1788826242952332E-2</v>
      </c>
      <c r="I141" s="36">
        <v>7.5872534142640367E-3</v>
      </c>
      <c r="J141" s="36">
        <v>1.0610079575596816E-2</v>
      </c>
      <c r="K141" s="36">
        <v>8.6558044806517315E-3</v>
      </c>
      <c r="L141" s="37">
        <v>9.8782747829069088E-3</v>
      </c>
      <c r="M141" s="36">
        <v>1.1510612909929011E-2</v>
      </c>
      <c r="N141" s="36">
        <v>9.913745870834139E-3</v>
      </c>
      <c r="O141" s="36">
        <v>9.5819098652141152E-3</v>
      </c>
      <c r="P141" s="36">
        <v>1.0342196233761501E-2</v>
      </c>
      <c r="Q141" s="36">
        <v>1.0696745192707901E-2</v>
      </c>
      <c r="R141" s="36">
        <v>1.0338983050847458E-2</v>
      </c>
      <c r="S141" s="36">
        <v>1.0861537124733893E-2</v>
      </c>
      <c r="T141" s="38">
        <v>1.0717086346606257E-2</v>
      </c>
    </row>
    <row r="142" spans="1:20" x14ac:dyDescent="0.3">
      <c r="A142" s="95"/>
      <c r="B142" s="14" t="s">
        <v>71</v>
      </c>
      <c r="C142" s="36">
        <v>1.1407724821174869E-2</v>
      </c>
      <c r="D142" s="36">
        <v>7.7948722212579698E-3</v>
      </c>
      <c r="E142" s="36">
        <v>9.8962938527669582E-3</v>
      </c>
      <c r="F142" s="36">
        <v>8.4741284372641772E-3</v>
      </c>
      <c r="G142" s="36">
        <v>4.4681632200165742E-3</v>
      </c>
      <c r="H142" s="36">
        <v>7.6883649410558691E-3</v>
      </c>
      <c r="I142" s="36">
        <v>7.5872534142640367E-3</v>
      </c>
      <c r="J142" s="36">
        <v>5.8355437665782491E-3</v>
      </c>
      <c r="K142" s="36">
        <v>9.674134419551934E-3</v>
      </c>
      <c r="L142" s="37">
        <v>9.7219033963452332E-3</v>
      </c>
      <c r="M142" s="36">
        <v>9.6296385507055604E-3</v>
      </c>
      <c r="N142" s="36">
        <v>1.0848250883875633E-2</v>
      </c>
      <c r="O142" s="36">
        <v>9.4542335646863439E-3</v>
      </c>
      <c r="P142" s="36">
        <v>9.7932548398063334E-3</v>
      </c>
      <c r="Q142" s="36">
        <v>9.1567468575709642E-3</v>
      </c>
      <c r="R142" s="36">
        <v>9.6610169491525427E-3</v>
      </c>
      <c r="S142" s="36">
        <v>8.9933527392796631E-3</v>
      </c>
      <c r="T142" s="38">
        <v>9.3665592053672562E-3</v>
      </c>
    </row>
    <row r="143" spans="1:20" x14ac:dyDescent="0.3">
      <c r="A143" s="95"/>
      <c r="B143" s="14" t="s">
        <v>72</v>
      </c>
      <c r="C143" s="36">
        <v>9.5122769767985622E-3</v>
      </c>
      <c r="D143" s="36">
        <v>8.4693884974708263E-3</v>
      </c>
      <c r="E143" s="36">
        <v>6.9333316213996063E-3</v>
      </c>
      <c r="F143" s="36">
        <v>8.9930604730208141E-3</v>
      </c>
      <c r="G143" s="36">
        <v>5.9575509600220998E-3</v>
      </c>
      <c r="H143" s="36">
        <v>5.1255766273705788E-3</v>
      </c>
      <c r="I143" s="36">
        <v>7.5872534142640367E-3</v>
      </c>
      <c r="J143" s="36">
        <v>6.8965517241379309E-3</v>
      </c>
      <c r="K143" s="36">
        <v>9.674134419551934E-3</v>
      </c>
      <c r="L143" s="37">
        <v>8.852472399839599E-3</v>
      </c>
      <c r="M143" s="36">
        <v>8.6323608367418168E-3</v>
      </c>
      <c r="N143" s="36">
        <v>9.0934421706863559E-3</v>
      </c>
      <c r="O143" s="36">
        <v>8.0829048122593884E-3</v>
      </c>
      <c r="P143" s="36">
        <v>8.4526846056307021E-3</v>
      </c>
      <c r="Q143" s="36">
        <v>7.0756680263048361E-3</v>
      </c>
      <c r="R143" s="36">
        <v>9.3644067796610168E-3</v>
      </c>
      <c r="S143" s="36">
        <v>7.6030759873137246E-3</v>
      </c>
      <c r="T143" s="38">
        <v>8.6695129389213216E-3</v>
      </c>
    </row>
    <row r="144" spans="1:20" x14ac:dyDescent="0.3">
      <c r="A144" s="95"/>
      <c r="B144" s="14" t="s">
        <v>73</v>
      </c>
      <c r="C144" s="36">
        <v>8.2207411387939487E-3</v>
      </c>
      <c r="D144" s="36">
        <v>3.2852788121861924E-3</v>
      </c>
      <c r="E144" s="36">
        <v>4.4543198878222541E-3</v>
      </c>
      <c r="F144" s="36">
        <v>5.3415122377068035E-3</v>
      </c>
      <c r="G144" s="36">
        <v>3.4752380600128912E-3</v>
      </c>
      <c r="H144" s="36">
        <v>5.6381342901076371E-3</v>
      </c>
      <c r="I144" s="36">
        <v>7.5872534142640367E-3</v>
      </c>
      <c r="J144" s="36">
        <v>4.7745358090185673E-3</v>
      </c>
      <c r="K144" s="36">
        <v>2.0366598778004071E-3</v>
      </c>
      <c r="L144" s="37">
        <v>7.8480026107317809E-3</v>
      </c>
      <c r="M144" s="36">
        <v>7.720651520173147E-3</v>
      </c>
      <c r="N144" s="36">
        <v>7.8586271246740627E-3</v>
      </c>
      <c r="O144" s="36">
        <v>7.545443607418191E-3</v>
      </c>
      <c r="P144" s="36">
        <v>7.6095511389667192E-3</v>
      </c>
      <c r="Q144" s="36">
        <v>6.4513443769249976E-3</v>
      </c>
      <c r="R144" s="36">
        <v>7.1186440677966098E-3</v>
      </c>
      <c r="S144" s="36">
        <v>7.3423990963201111E-3</v>
      </c>
      <c r="T144" s="38">
        <v>5.8813278731375792E-3</v>
      </c>
    </row>
    <row r="145" spans="1:20" x14ac:dyDescent="0.3">
      <c r="A145" s="95"/>
      <c r="B145" s="14" t="s">
        <v>74</v>
      </c>
      <c r="C145" s="36">
        <v>4.4480903350341662E-3</v>
      </c>
      <c r="D145" s="36">
        <v>3.2603352210781667E-3</v>
      </c>
      <c r="E145" s="36">
        <v>5.4320974241734805E-3</v>
      </c>
      <c r="F145" s="36">
        <v>4.2465762111408654E-3</v>
      </c>
      <c r="G145" s="36">
        <v>4.9646258000184164E-3</v>
      </c>
      <c r="H145" s="36">
        <v>6.1506919528446953E-3</v>
      </c>
      <c r="I145" s="36">
        <v>3.5407182599898838E-3</v>
      </c>
      <c r="J145" s="36">
        <v>4.7745358090185673E-3</v>
      </c>
      <c r="K145" s="36">
        <v>4.5824847250509164E-3</v>
      </c>
      <c r="L145" s="37">
        <v>7.8150808812208553E-3</v>
      </c>
      <c r="M145" s="36">
        <v>7.5823181623314983E-3</v>
      </c>
      <c r="N145" s="36">
        <v>7.1974984222800244E-3</v>
      </c>
      <c r="O145" s="36">
        <v>6.9556409722362047E-3</v>
      </c>
      <c r="P145" s="36">
        <v>6.3470048452173621E-3</v>
      </c>
      <c r="Q145" s="36">
        <v>6.0351286106717725E-3</v>
      </c>
      <c r="R145" s="36">
        <v>5.8050847457627123E-3</v>
      </c>
      <c r="S145" s="36">
        <v>5.6045531563626884E-3</v>
      </c>
      <c r="T145" s="38">
        <v>6.9704626644593532E-3</v>
      </c>
    </row>
    <row r="146" spans="1:20" x14ac:dyDescent="0.3">
      <c r="A146" s="95"/>
      <c r="B146" s="14" t="s">
        <v>75</v>
      </c>
      <c r="C146" s="36">
        <v>5.0504871952472864E-3</v>
      </c>
      <c r="D146" s="36">
        <v>3.2478634255241542E-3</v>
      </c>
      <c r="E146" s="36">
        <v>9.8765407712245114E-4</v>
      </c>
      <c r="F146" s="36">
        <v>4.2275522261233109E-3</v>
      </c>
      <c r="G146" s="36">
        <v>3.4752380600128912E-3</v>
      </c>
      <c r="H146" s="36">
        <v>1.5376729882111738E-3</v>
      </c>
      <c r="I146" s="36">
        <v>3.0349013657056147E-3</v>
      </c>
      <c r="J146" s="36">
        <v>1.5915119363395225E-3</v>
      </c>
      <c r="K146" s="36">
        <v>3.0549898167006109E-3</v>
      </c>
      <c r="L146" s="37">
        <v>6.5165592143739846E-3</v>
      </c>
      <c r="M146" s="36">
        <v>5.8724805978981956E-3</v>
      </c>
      <c r="N146" s="36">
        <v>6.2218646248976212E-3</v>
      </c>
      <c r="O146" s="36">
        <v>5.6901656556102697E-3</v>
      </c>
      <c r="P146" s="36">
        <v>5.8006481387581346E-3</v>
      </c>
      <c r="Q146" s="36">
        <v>6.0351286106717725E-3</v>
      </c>
      <c r="R146" s="36">
        <v>5.8474576271186438E-3</v>
      </c>
      <c r="S146" s="36">
        <v>6.6038145718382065E-3</v>
      </c>
      <c r="T146" s="38">
        <v>5.1407162150387733E-3</v>
      </c>
    </row>
    <row r="147" spans="1:20" x14ac:dyDescent="0.3">
      <c r="A147" s="95" t="s">
        <v>86</v>
      </c>
      <c r="B147" s="14" t="s">
        <v>52</v>
      </c>
      <c r="C147" s="36">
        <v>1.306750430680295E-3</v>
      </c>
      <c r="D147" s="36">
        <v>4.5470087957338156E-3</v>
      </c>
      <c r="E147" s="36">
        <v>1.9753081542449023E-3</v>
      </c>
      <c r="F147" s="36">
        <v>2.6517321338358469E-3</v>
      </c>
      <c r="G147" s="36">
        <v>3.9717006400147329E-3</v>
      </c>
      <c r="H147" s="36">
        <v>3.5879036391594054E-3</v>
      </c>
      <c r="I147" s="36">
        <v>3.0349013657056147E-3</v>
      </c>
      <c r="J147" s="36">
        <v>1.5915119363395225E-3</v>
      </c>
      <c r="K147" s="36">
        <v>5.0916496945010179E-4</v>
      </c>
      <c r="L147" s="37">
        <v>5.7417064897524123E-3</v>
      </c>
      <c r="M147" s="36">
        <v>5.3366467687982477E-3</v>
      </c>
      <c r="N147" s="36">
        <v>5.2850293691172646E-3</v>
      </c>
      <c r="O147" s="36">
        <v>6.7793858042515696E-3</v>
      </c>
      <c r="P147" s="36">
        <v>5.0021267985484955E-3</v>
      </c>
      <c r="Q147" s="36">
        <v>5.7021559976691916E-3</v>
      </c>
      <c r="R147" s="36">
        <v>5.1271186440677964E-3</v>
      </c>
      <c r="S147" s="36">
        <v>5.9955684928531087E-3</v>
      </c>
      <c r="T147" s="38">
        <v>4.6179315152043215E-3</v>
      </c>
    </row>
    <row r="148" spans="1:20" x14ac:dyDescent="0.3">
      <c r="A148" s="95"/>
      <c r="B148" s="14" t="s">
        <v>53</v>
      </c>
      <c r="C148" s="36">
        <v>3.7878653964354653E-3</v>
      </c>
      <c r="D148" s="36">
        <v>2.5982907404193231E-3</v>
      </c>
      <c r="E148" s="36">
        <v>1.9753081542449023E-3</v>
      </c>
      <c r="F148" s="36">
        <v>1.0568880565308277E-3</v>
      </c>
      <c r="G148" s="36">
        <v>2.4823129000092082E-3</v>
      </c>
      <c r="H148" s="36">
        <v>2.5627883136852894E-3</v>
      </c>
      <c r="I148" s="36">
        <v>3.0349013657056147E-3</v>
      </c>
      <c r="J148" s="36">
        <v>2.1220159151193632E-3</v>
      </c>
      <c r="K148" s="36">
        <v>1.5274949083503055E-3</v>
      </c>
      <c r="L148" s="37">
        <v>6.9164351177544168E-3</v>
      </c>
      <c r="M148" s="36">
        <v>7.6607004112672662E-3</v>
      </c>
      <c r="N148" s="36">
        <v>5.1692551423748205E-3</v>
      </c>
      <c r="O148" s="36">
        <v>5.4370705922850825E-3</v>
      </c>
      <c r="P148" s="36">
        <v>5.7577591373010857E-3</v>
      </c>
      <c r="Q148" s="36">
        <v>5.9102638807958041E-3</v>
      </c>
      <c r="R148" s="36">
        <v>5.5084745762711863E-3</v>
      </c>
      <c r="S148" s="36">
        <v>4.561845592388235E-3</v>
      </c>
      <c r="T148" s="38">
        <v>6.0120240480961923E-3</v>
      </c>
    </row>
    <row r="149" spans="1:20" x14ac:dyDescent="0.3">
      <c r="A149" s="95"/>
      <c r="B149" s="14" t="s">
        <v>54</v>
      </c>
      <c r="C149" s="36">
        <v>1.2626217988118216E-3</v>
      </c>
      <c r="D149" s="36">
        <v>6.4957268510483078E-4</v>
      </c>
      <c r="E149" s="36">
        <v>2.9728387721385773E-3</v>
      </c>
      <c r="F149" s="36">
        <v>2.1137761130616555E-3</v>
      </c>
      <c r="G149" s="36">
        <v>1.9858503200073665E-3</v>
      </c>
      <c r="H149" s="36">
        <v>1.0251153254741158E-3</v>
      </c>
      <c r="I149" s="36">
        <v>1.5174506828528073E-3</v>
      </c>
      <c r="J149" s="36">
        <v>2.1220159151193632E-3</v>
      </c>
      <c r="K149" s="36">
        <v>2.5458248472505093E-3</v>
      </c>
      <c r="L149" s="37">
        <v>6.3659121584028651E-3</v>
      </c>
      <c r="M149" s="36">
        <v>6.2099634218389568E-3</v>
      </c>
      <c r="N149" s="36">
        <v>7.0374107461202273E-3</v>
      </c>
      <c r="O149" s="36">
        <v>6.5277957660799515E-3</v>
      </c>
      <c r="P149" s="36">
        <v>5.5484835050077222E-3</v>
      </c>
      <c r="Q149" s="36">
        <v>6.0767501872970951E-3</v>
      </c>
      <c r="R149" s="36">
        <v>5.5932203389830511E-3</v>
      </c>
      <c r="S149" s="36">
        <v>6.0824607898509794E-3</v>
      </c>
      <c r="T149" s="38">
        <v>5.1842816066916438E-3</v>
      </c>
    </row>
    <row r="150" spans="1:20" x14ac:dyDescent="0.3">
      <c r="A150" s="95"/>
      <c r="B150" s="14" t="s">
        <v>55</v>
      </c>
      <c r="C150" s="36">
        <v>1.2626217988118216E-3</v>
      </c>
      <c r="D150" s="36">
        <v>6.4957268510483078E-4</v>
      </c>
      <c r="E150" s="36">
        <v>9.8765407712245114E-4</v>
      </c>
      <c r="F150" s="36">
        <v>2.6422201413270692E-3</v>
      </c>
      <c r="G150" s="36">
        <v>3.9717006400147329E-3</v>
      </c>
      <c r="H150" s="36">
        <v>1.0251153254741158E-3</v>
      </c>
      <c r="I150" s="36">
        <v>1.5174506828528073E-3</v>
      </c>
      <c r="J150" s="36">
        <v>1.5915119363395225E-3</v>
      </c>
      <c r="K150" s="36">
        <v>3.0549898167006109E-3</v>
      </c>
      <c r="L150" s="37">
        <v>5.7014293661288755E-3</v>
      </c>
      <c r="M150" s="36">
        <v>6.4115082707578361E-3</v>
      </c>
      <c r="N150" s="36">
        <v>7.5851148832001732E-3</v>
      </c>
      <c r="O150" s="36">
        <v>6.5232806906192443E-3</v>
      </c>
      <c r="P150" s="36">
        <v>6.0099237710514982E-3</v>
      </c>
      <c r="Q150" s="36">
        <v>6.4513443769249976E-3</v>
      </c>
      <c r="R150" s="36">
        <v>5.4237288135593224E-3</v>
      </c>
      <c r="S150" s="36">
        <v>6.4300299778424644E-3</v>
      </c>
      <c r="T150" s="38">
        <v>5.8377624814847087E-3</v>
      </c>
    </row>
    <row r="151" spans="1:20" x14ac:dyDescent="0.3">
      <c r="A151" s="95"/>
      <c r="B151" s="14" t="s">
        <v>56</v>
      </c>
      <c r="C151" s="36">
        <v>0</v>
      </c>
      <c r="D151" s="36">
        <v>1.2991453702096616E-3</v>
      </c>
      <c r="E151" s="36">
        <v>2.4691351928061277E-3</v>
      </c>
      <c r="F151" s="36">
        <v>1.0568880565308277E-3</v>
      </c>
      <c r="G151" s="36">
        <v>2.9787754800110499E-3</v>
      </c>
      <c r="H151" s="36">
        <v>1.0251153254741158E-3</v>
      </c>
      <c r="I151" s="36">
        <v>1.5174506828528073E-3</v>
      </c>
      <c r="J151" s="36">
        <v>5.305039787798408E-4</v>
      </c>
      <c r="K151" s="36">
        <v>2.5458248472505093E-3</v>
      </c>
      <c r="L151" s="37">
        <v>7.7845745304662706E-3</v>
      </c>
      <c r="M151" s="36">
        <v>7.2832280019186997E-3</v>
      </c>
      <c r="N151" s="36">
        <v>6.6458522912335033E-3</v>
      </c>
      <c r="O151" s="36">
        <v>5.7797982647561572E-3</v>
      </c>
      <c r="P151" s="36">
        <v>6.2200609658435088E-3</v>
      </c>
      <c r="Q151" s="36">
        <v>5.6189128444185466E-3</v>
      </c>
      <c r="R151" s="36">
        <v>5.1694915254237288E-3</v>
      </c>
      <c r="S151" s="36">
        <v>6.2562453838467223E-3</v>
      </c>
      <c r="T151" s="38">
        <v>4.4001045569399665E-3</v>
      </c>
    </row>
    <row r="152" spans="1:20" x14ac:dyDescent="0.3">
      <c r="A152" s="95"/>
      <c r="B152" s="14" t="s">
        <v>57</v>
      </c>
      <c r="C152" s="36">
        <v>1.9076321447348409E-3</v>
      </c>
      <c r="D152" s="36">
        <v>3.9099079061829974E-3</v>
      </c>
      <c r="E152" s="36">
        <v>4.4444433470510296E-3</v>
      </c>
      <c r="F152" s="36">
        <v>0</v>
      </c>
      <c r="G152" s="36">
        <v>1.489387740005525E-3</v>
      </c>
      <c r="H152" s="36">
        <v>1.5376729882111738E-3</v>
      </c>
      <c r="I152" s="36">
        <v>1.5174506828528073E-3</v>
      </c>
      <c r="J152" s="36">
        <v>5.305039787798408E-4</v>
      </c>
      <c r="K152" s="36">
        <v>1.0183299389002036E-3</v>
      </c>
      <c r="L152" s="37">
        <v>6.2781234810842896E-3</v>
      </c>
      <c r="M152" s="36">
        <v>8.2461053570540982E-3</v>
      </c>
      <c r="N152" s="36">
        <v>8.1652676504187695E-3</v>
      </c>
      <c r="O152" s="36">
        <v>6.3605707490167291E-3</v>
      </c>
      <c r="P152" s="36">
        <v>6.9353889906349914E-3</v>
      </c>
      <c r="Q152" s="36">
        <v>6.4097228002996751E-3</v>
      </c>
      <c r="R152" s="36">
        <v>6.3983050847457625E-3</v>
      </c>
      <c r="S152" s="36">
        <v>5.9521223443541726E-3</v>
      </c>
      <c r="T152" s="38">
        <v>4.9664546484272896E-3</v>
      </c>
    </row>
    <row r="153" spans="1:20" x14ac:dyDescent="0.3">
      <c r="A153" s="95"/>
      <c r="B153" s="14" t="s">
        <v>58</v>
      </c>
      <c r="C153" s="36">
        <v>1.2626217988118216E-3</v>
      </c>
      <c r="D153" s="36">
        <v>3.2478634255241542E-3</v>
      </c>
      <c r="E153" s="36">
        <v>4.9382703856122557E-4</v>
      </c>
      <c r="F153" s="36">
        <v>1.5948440773050189E-3</v>
      </c>
      <c r="G153" s="36">
        <v>4.9646258000184162E-4</v>
      </c>
      <c r="H153" s="36">
        <v>2.0502306509482316E-3</v>
      </c>
      <c r="I153" s="36">
        <v>2.0232675771370764E-3</v>
      </c>
      <c r="J153" s="36">
        <v>1.5915119363395225E-3</v>
      </c>
      <c r="K153" s="36">
        <v>4.0733197556008143E-3</v>
      </c>
      <c r="L153" s="37">
        <v>6.7468435321192529E-3</v>
      </c>
      <c r="M153" s="36">
        <v>6.5578262379987146E-3</v>
      </c>
      <c r="N153" s="36">
        <v>6.9573863267298188E-3</v>
      </c>
      <c r="O153" s="36">
        <v>7.8716160032000076E-3</v>
      </c>
      <c r="P153" s="36">
        <v>5.5493450675063692E-3</v>
      </c>
      <c r="Q153" s="36">
        <v>6.6178306834262885E-3</v>
      </c>
      <c r="R153" s="36">
        <v>5.2542372881355937E-3</v>
      </c>
      <c r="S153" s="36">
        <v>5.8217838988573667E-3</v>
      </c>
      <c r="T153" s="38">
        <v>6.0991548314019341E-3</v>
      </c>
    </row>
    <row r="154" spans="1:20" x14ac:dyDescent="0.3">
      <c r="A154" s="95"/>
      <c r="B154" s="14" t="s">
        <v>59</v>
      </c>
      <c r="C154" s="36">
        <v>2.5404581902993256E-3</v>
      </c>
      <c r="D154" s="36">
        <v>2.5982907404193231E-3</v>
      </c>
      <c r="E154" s="36">
        <v>1.4814811156836766E-3</v>
      </c>
      <c r="F154" s="36">
        <v>1.5853320847962417E-3</v>
      </c>
      <c r="G154" s="36">
        <v>1.9858503200073665E-3</v>
      </c>
      <c r="H154" s="36">
        <v>3.5879036391594054E-3</v>
      </c>
      <c r="I154" s="36">
        <v>3.5407182599898838E-3</v>
      </c>
      <c r="J154" s="36">
        <v>1.5915119363395225E-3</v>
      </c>
      <c r="K154" s="36">
        <v>1.5274949083503055E-3</v>
      </c>
      <c r="L154" s="37">
        <v>5.3005935545512532E-3</v>
      </c>
      <c r="M154" s="36">
        <v>5.5397885395969734E-3</v>
      </c>
      <c r="N154" s="36">
        <v>5.868386220101795E-3</v>
      </c>
      <c r="O154" s="36">
        <v>4.4762792567483384E-3</v>
      </c>
      <c r="P154" s="36">
        <v>4.4137426531308662E-3</v>
      </c>
      <c r="Q154" s="36">
        <v>5.1194539249146756E-3</v>
      </c>
      <c r="R154" s="36">
        <v>4.3220338983050851E-3</v>
      </c>
      <c r="S154" s="36">
        <v>4.3446148498935567E-3</v>
      </c>
      <c r="T154" s="38">
        <v>5.4892393482617406E-3</v>
      </c>
    </row>
    <row r="155" spans="1:20" x14ac:dyDescent="0.3">
      <c r="A155" s="95"/>
      <c r="B155" s="14" t="s">
        <v>60</v>
      </c>
      <c r="C155" s="36">
        <v>1.3204498771974033E-3</v>
      </c>
      <c r="D155" s="36">
        <v>3.2478634255241542E-3</v>
      </c>
      <c r="E155" s="36">
        <v>4.9382703856122555E-3</v>
      </c>
      <c r="F155" s="36">
        <v>8.4646164447554004E-3</v>
      </c>
      <c r="G155" s="36">
        <v>3.9717006400147329E-3</v>
      </c>
      <c r="H155" s="36">
        <v>3.0753459764223477E-3</v>
      </c>
      <c r="I155" s="36">
        <v>5.5639858371269602E-3</v>
      </c>
      <c r="J155" s="36">
        <v>4.2440318302387264E-3</v>
      </c>
      <c r="K155" s="36">
        <v>4.5824847250509164E-3</v>
      </c>
      <c r="L155" s="37">
        <v>4.0779085373481962E-3</v>
      </c>
      <c r="M155" s="36">
        <v>4.4201466865900398E-3</v>
      </c>
      <c r="N155" s="36">
        <v>4.0065416904408058E-3</v>
      </c>
      <c r="O155" s="36">
        <v>4.6062130950064624E-3</v>
      </c>
      <c r="P155" s="36">
        <v>4.0354957025052476E-3</v>
      </c>
      <c r="Q155" s="36">
        <v>4.2870223924082245E-3</v>
      </c>
      <c r="R155" s="36">
        <v>4.8305084745762714E-3</v>
      </c>
      <c r="S155" s="36">
        <v>4.9528609288786553E-3</v>
      </c>
      <c r="T155" s="38">
        <v>4.1387122070227411E-3</v>
      </c>
    </row>
    <row r="156" spans="1:20" x14ac:dyDescent="0.3">
      <c r="A156" s="95"/>
      <c r="B156" s="14" t="s">
        <v>61</v>
      </c>
      <c r="C156" s="36">
        <v>5.1098304197914422E-3</v>
      </c>
      <c r="D156" s="36">
        <v>7.1452995361531392E-3</v>
      </c>
      <c r="E156" s="36">
        <v>5.9358010035059309E-3</v>
      </c>
      <c r="F156" s="36">
        <v>4.7655082468975023E-3</v>
      </c>
      <c r="G156" s="36">
        <v>5.9677284429121378E-3</v>
      </c>
      <c r="H156" s="36">
        <v>5.6381342901076371E-3</v>
      </c>
      <c r="I156" s="36">
        <v>7.5872534142640367E-3</v>
      </c>
      <c r="J156" s="36">
        <v>7.4270557029177718E-3</v>
      </c>
      <c r="K156" s="36">
        <v>3.564154786150713E-3</v>
      </c>
      <c r="L156" s="37">
        <v>4.3651981349826577E-3</v>
      </c>
      <c r="M156" s="36">
        <v>4.1290411355764702E-3</v>
      </c>
      <c r="N156" s="36">
        <v>3.5389008101302478E-3</v>
      </c>
      <c r="O156" s="36">
        <v>4.019420510131615E-3</v>
      </c>
      <c r="P156" s="36">
        <v>3.8708321966662283E-3</v>
      </c>
      <c r="Q156" s="36">
        <v>4.5367518521601596E-3</v>
      </c>
      <c r="R156" s="36">
        <v>4.8728813559322038E-3</v>
      </c>
      <c r="S156" s="36">
        <v>4.2142764043967499E-3</v>
      </c>
      <c r="T156" s="38">
        <v>3.093142807353838E-3</v>
      </c>
    </row>
    <row r="157" spans="1:20" x14ac:dyDescent="0.3">
      <c r="A157" s="95"/>
      <c r="B157" s="14" t="s">
        <v>62</v>
      </c>
      <c r="C157" s="36">
        <v>8.3409427340408338E-3</v>
      </c>
      <c r="D157" s="36">
        <v>7.8946465856900728E-3</v>
      </c>
      <c r="E157" s="36">
        <v>6.9135785398571573E-3</v>
      </c>
      <c r="F157" s="36">
        <v>1.0078484507077974E-2</v>
      </c>
      <c r="G157" s="36">
        <v>6.4641910229139791E-3</v>
      </c>
      <c r="H157" s="36">
        <v>7.6883649410558691E-3</v>
      </c>
      <c r="I157" s="36">
        <v>7.5872534142640367E-3</v>
      </c>
      <c r="J157" s="36">
        <v>1.0610079575596816E-2</v>
      </c>
      <c r="K157" s="36">
        <v>6.1099796334012219E-3</v>
      </c>
      <c r="L157" s="37">
        <v>5.2740243882314838E-3</v>
      </c>
      <c r="M157" s="36">
        <v>4.4641285766974619E-3</v>
      </c>
      <c r="N157" s="36">
        <v>4.7484133037364014E-3</v>
      </c>
      <c r="O157" s="36">
        <v>4.5644068407406568E-3</v>
      </c>
      <c r="P157" s="36">
        <v>6.0107853335501452E-3</v>
      </c>
      <c r="Q157" s="36">
        <v>5.410804961291934E-3</v>
      </c>
      <c r="R157" s="36">
        <v>4.9576271186440677E-3</v>
      </c>
      <c r="S157" s="36">
        <v>5.7348916018594952E-3</v>
      </c>
      <c r="T157" s="38">
        <v>6.7526357061949991E-3</v>
      </c>
    </row>
    <row r="158" spans="1:20" x14ac:dyDescent="0.3">
      <c r="A158" s="95"/>
      <c r="B158" s="14" t="s">
        <v>63</v>
      </c>
      <c r="C158" s="36">
        <v>9.6948520889067503E-3</v>
      </c>
      <c r="D158" s="36">
        <v>9.1314329781296694E-3</v>
      </c>
      <c r="E158" s="36">
        <v>8.9283928571869571E-3</v>
      </c>
      <c r="F158" s="36">
        <v>1.1135372563608801E-2</v>
      </c>
      <c r="G158" s="36">
        <v>8.4500413429213442E-3</v>
      </c>
      <c r="H158" s="36">
        <v>3.5879036391594054E-3</v>
      </c>
      <c r="I158" s="36">
        <v>7.0814365199797676E-3</v>
      </c>
      <c r="J158" s="36">
        <v>1.273209549071618E-2</v>
      </c>
      <c r="K158" s="36">
        <v>1.1201629327902239E-2</v>
      </c>
      <c r="L158" s="37">
        <v>5.3842382379453765E-3</v>
      </c>
      <c r="M158" s="36">
        <v>6.5458493238998699E-3</v>
      </c>
      <c r="N158" s="36">
        <v>5.7604571439135183E-3</v>
      </c>
      <c r="O158" s="36">
        <v>5.5700144808503447E-3</v>
      </c>
      <c r="P158" s="36">
        <v>6.9388352406295796E-3</v>
      </c>
      <c r="Q158" s="36">
        <v>6.2432364937983851E-3</v>
      </c>
      <c r="R158" s="36">
        <v>6.9067796610169496E-3</v>
      </c>
      <c r="S158" s="36">
        <v>6.2996915323456576E-3</v>
      </c>
      <c r="T158" s="38">
        <v>6.5783741395835146E-3</v>
      </c>
    </row>
    <row r="159" spans="1:20" x14ac:dyDescent="0.3">
      <c r="A159" s="95"/>
      <c r="B159" s="14" t="s">
        <v>64</v>
      </c>
      <c r="C159" s="36">
        <v>8.4124702589435246E-3</v>
      </c>
      <c r="D159" s="36">
        <v>6.5705576243723848E-3</v>
      </c>
      <c r="E159" s="36">
        <v>6.9333316213996063E-3</v>
      </c>
      <c r="F159" s="36">
        <v>9.5405284863037815E-3</v>
      </c>
      <c r="G159" s="36">
        <v>8.9770363715933003E-3</v>
      </c>
      <c r="H159" s="36">
        <v>5.6381342901076371E-3</v>
      </c>
      <c r="I159" s="36">
        <v>8.0930703085483058E-3</v>
      </c>
      <c r="J159" s="36">
        <v>8.4880636604774528E-3</v>
      </c>
      <c r="K159" s="36">
        <v>9.1649694501018328E-3</v>
      </c>
      <c r="L159" s="37">
        <v>6.6601864538949253E-3</v>
      </c>
      <c r="M159" s="36">
        <v>5.3926055730045127E-3</v>
      </c>
      <c r="N159" s="36">
        <v>6.3018502069090475E-3</v>
      </c>
      <c r="O159" s="36">
        <v>6.3658383370542209E-3</v>
      </c>
      <c r="P159" s="36">
        <v>7.1953076868732299E-3</v>
      </c>
      <c r="Q159" s="36">
        <v>6.6178306834262885E-3</v>
      </c>
      <c r="R159" s="36">
        <v>6.8220338983050847E-3</v>
      </c>
      <c r="S159" s="36">
        <v>6.1259069383499155E-3</v>
      </c>
      <c r="T159" s="38">
        <v>6.6219395312363859E-3</v>
      </c>
    </row>
    <row r="160" spans="1:20" x14ac:dyDescent="0.3">
      <c r="A160" s="95"/>
      <c r="B160" s="14" t="s">
        <v>65</v>
      </c>
      <c r="C160" s="36">
        <v>4.5348324526125385E-3</v>
      </c>
      <c r="D160" s="36">
        <v>9.1189611825756561E-3</v>
      </c>
      <c r="E160" s="36">
        <v>9.441972977290632E-3</v>
      </c>
      <c r="F160" s="36">
        <v>6.8983083449767127E-3</v>
      </c>
      <c r="G160" s="36">
        <v>6.9708310858058583E-3</v>
      </c>
      <c r="H160" s="36">
        <v>4.6130189646335215E-3</v>
      </c>
      <c r="I160" s="36">
        <v>6.0698027314112293E-3</v>
      </c>
      <c r="J160" s="36">
        <v>5.3050397877984082E-3</v>
      </c>
      <c r="K160" s="36">
        <v>9.1649694501018328E-3</v>
      </c>
      <c r="L160" s="37">
        <v>6.5144052740290712E-3</v>
      </c>
      <c r="M160" s="36">
        <v>7.1336496525064696E-3</v>
      </c>
      <c r="N160" s="36">
        <v>7.7426975484156946E-3</v>
      </c>
      <c r="O160" s="36">
        <v>6.3315572085562589E-3</v>
      </c>
      <c r="P160" s="36">
        <v>6.561449852502608E-3</v>
      </c>
      <c r="Q160" s="36">
        <v>7.4502622159327396E-3</v>
      </c>
      <c r="R160" s="36">
        <v>7.4999999999999997E-3</v>
      </c>
      <c r="S160" s="36">
        <v>6.5603684233392712E-3</v>
      </c>
      <c r="T160" s="38">
        <v>7.7982051058639017E-3</v>
      </c>
    </row>
    <row r="161" spans="1:20" x14ac:dyDescent="0.3">
      <c r="A161" s="95"/>
      <c r="B161" s="14" t="s">
        <v>66</v>
      </c>
      <c r="C161" s="36">
        <v>6.3405078870933254E-3</v>
      </c>
      <c r="D161" s="36">
        <v>1.0418106552785317E-2</v>
      </c>
      <c r="E161" s="36">
        <v>4.9580234671547036E-3</v>
      </c>
      <c r="F161" s="36">
        <v>7.9456844089987634E-3</v>
      </c>
      <c r="G161" s="36">
        <v>1.0922176760040515E-2</v>
      </c>
      <c r="H161" s="36">
        <v>4.6130189646335215E-3</v>
      </c>
      <c r="I161" s="36">
        <v>5.0581689428426911E-3</v>
      </c>
      <c r="J161" s="36">
        <v>5.3050397877984082E-3</v>
      </c>
      <c r="K161" s="36">
        <v>7.1283095723014261E-3</v>
      </c>
      <c r="L161" s="37">
        <v>6.3796864508259502E-3</v>
      </c>
      <c r="M161" s="36">
        <v>6.3395137093414516E-3</v>
      </c>
      <c r="N161" s="36">
        <v>7.2354813789234692E-3</v>
      </c>
      <c r="O161" s="36">
        <v>8.3732910543896748E-3</v>
      </c>
      <c r="P161" s="36">
        <v>7.9903827770882799E-3</v>
      </c>
      <c r="Q161" s="36">
        <v>6.9508032964288686E-3</v>
      </c>
      <c r="R161" s="36">
        <v>7.2881355932203386E-3</v>
      </c>
      <c r="S161" s="36">
        <v>7.4727375418169179E-3</v>
      </c>
      <c r="T161" s="38">
        <v>6.6219395312363859E-3</v>
      </c>
    </row>
    <row r="162" spans="1:20" x14ac:dyDescent="0.3">
      <c r="A162" s="95"/>
      <c r="B162" s="14" t="s">
        <v>67</v>
      </c>
      <c r="C162" s="36">
        <v>6.3435381794104727E-3</v>
      </c>
      <c r="D162" s="36">
        <v>5.2090532763926587E-3</v>
      </c>
      <c r="E162" s="36">
        <v>6.9135785398571573E-3</v>
      </c>
      <c r="F162" s="36">
        <v>6.888796352467935E-3</v>
      </c>
      <c r="G162" s="36">
        <v>7.4469387000276246E-3</v>
      </c>
      <c r="H162" s="36">
        <v>6.1506919528446953E-3</v>
      </c>
      <c r="I162" s="36">
        <v>3.5407182599898838E-3</v>
      </c>
      <c r="J162" s="36">
        <v>6.8965517241379309E-3</v>
      </c>
      <c r="K162" s="36">
        <v>9.1649694501018328E-3</v>
      </c>
      <c r="L162" s="37">
        <v>8.494188616271537E-3</v>
      </c>
      <c r="M162" s="36">
        <v>7.3735871649533114E-3</v>
      </c>
      <c r="N162" s="36">
        <v>7.3837624918730348E-3</v>
      </c>
      <c r="O162" s="36">
        <v>7.6983708855225081E-3</v>
      </c>
      <c r="P162" s="36">
        <v>8.9106786216798899E-3</v>
      </c>
      <c r="Q162" s="36">
        <v>7.7832348289353197E-3</v>
      </c>
      <c r="R162" s="36">
        <v>7.2881355932203386E-3</v>
      </c>
      <c r="S162" s="36">
        <v>8.5154451057913721E-3</v>
      </c>
      <c r="T162" s="38">
        <v>9.0616014637971594E-3</v>
      </c>
    </row>
    <row r="163" spans="1:20" x14ac:dyDescent="0.3">
      <c r="A163" s="95"/>
      <c r="B163" s="14" t="s">
        <v>68</v>
      </c>
      <c r="C163" s="36">
        <v>8.8672666308755432E-3</v>
      </c>
      <c r="D163" s="36">
        <v>6.5206704421563334E-3</v>
      </c>
      <c r="E163" s="36">
        <v>8.3950596555408333E-3</v>
      </c>
      <c r="F163" s="36">
        <v>5.8223963034283307E-3</v>
      </c>
      <c r="G163" s="36">
        <v>8.4398638600313072E-3</v>
      </c>
      <c r="H163" s="36">
        <v>7.1758072783188109E-3</v>
      </c>
      <c r="I163" s="36">
        <v>9.104704097116844E-3</v>
      </c>
      <c r="J163" s="36">
        <v>4.2440318302387264E-3</v>
      </c>
      <c r="K163" s="36">
        <v>8.6558044806517315E-3</v>
      </c>
      <c r="L163" s="37">
        <v>8.634503001892422E-3</v>
      </c>
      <c r="M163" s="36">
        <v>8.9586652075236556E-3</v>
      </c>
      <c r="N163" s="36">
        <v>8.6630851741975844E-3</v>
      </c>
      <c r="O163" s="36">
        <v>8.1582396824463697E-3</v>
      </c>
      <c r="P163" s="36">
        <v>8.8266237437630846E-3</v>
      </c>
      <c r="Q163" s="36">
        <v>1.0114043119953384E-2</v>
      </c>
      <c r="R163" s="36">
        <v>8.5593220338983055E-3</v>
      </c>
      <c r="S163" s="36">
        <v>9.0802450362775337E-3</v>
      </c>
      <c r="T163" s="38">
        <v>9.6279515552844825E-3</v>
      </c>
    </row>
    <row r="164" spans="1:20" x14ac:dyDescent="0.3">
      <c r="A164" s="95"/>
      <c r="B164" s="14" t="s">
        <v>69</v>
      </c>
      <c r="C164" s="36">
        <v>1.0157287322721581E-2</v>
      </c>
      <c r="D164" s="36">
        <v>2.610762535973336E-3</v>
      </c>
      <c r="E164" s="36">
        <v>6.4197515012959314E-3</v>
      </c>
      <c r="F164" s="36">
        <v>9.5215045012862279E-3</v>
      </c>
      <c r="G164" s="36">
        <v>6.9504761200257824E-3</v>
      </c>
      <c r="H164" s="36">
        <v>7.1758072783188109E-3</v>
      </c>
      <c r="I164" s="36">
        <v>6.5756196256954984E-3</v>
      </c>
      <c r="J164" s="36">
        <v>9.5490716180371346E-3</v>
      </c>
      <c r="K164" s="36">
        <v>1.0183299389002037E-2</v>
      </c>
      <c r="L164" s="37">
        <v>1.0298418016271904E-2</v>
      </c>
      <c r="M164" s="36">
        <v>9.0498228314981905E-3</v>
      </c>
      <c r="N164" s="36">
        <v>8.3991075092635387E-3</v>
      </c>
      <c r="O164" s="36">
        <v>1.0675645089316121E-2</v>
      </c>
      <c r="P164" s="36">
        <v>1.0927995691683191E-2</v>
      </c>
      <c r="Q164" s="36">
        <v>1.0114043119953384E-2</v>
      </c>
      <c r="R164" s="36">
        <v>9.5338983050847464E-3</v>
      </c>
      <c r="S164" s="36">
        <v>9.2105834817743405E-3</v>
      </c>
      <c r="T164" s="38">
        <v>9.8022131218959661E-3</v>
      </c>
    </row>
    <row r="165" spans="1:20" x14ac:dyDescent="0.3">
      <c r="A165" s="95"/>
      <c r="B165" s="14" t="s">
        <v>70</v>
      </c>
      <c r="C165" s="36">
        <v>5.0504871952472864E-3</v>
      </c>
      <c r="D165" s="36">
        <v>7.1827149228151773E-3</v>
      </c>
      <c r="E165" s="36">
        <v>6.9629612437132797E-3</v>
      </c>
      <c r="F165" s="36">
        <v>6.3603523242025213E-3</v>
      </c>
      <c r="G165" s="36">
        <v>5.9575509600220998E-3</v>
      </c>
      <c r="H165" s="36">
        <v>6.6632496155817527E-3</v>
      </c>
      <c r="I165" s="36">
        <v>8.5988872028325749E-3</v>
      </c>
      <c r="J165" s="36">
        <v>1.0610079575596816E-2</v>
      </c>
      <c r="K165" s="36">
        <v>8.1466395112016286E-3</v>
      </c>
      <c r="L165" s="37">
        <v>9.9340118913973773E-3</v>
      </c>
      <c r="M165" s="36">
        <v>1.025583154284012E-2</v>
      </c>
      <c r="N165" s="36">
        <v>9.1448628604572368E-3</v>
      </c>
      <c r="O165" s="36">
        <v>1.0170207475242532E-2</v>
      </c>
      <c r="P165" s="36">
        <v>9.2915102598014488E-3</v>
      </c>
      <c r="Q165" s="36">
        <v>9.6145842004495136E-3</v>
      </c>
      <c r="R165" s="36">
        <v>9.2372881355932204E-3</v>
      </c>
      <c r="S165" s="36">
        <v>1.0079506451753052E-2</v>
      </c>
      <c r="T165" s="38">
        <v>9.0616014637971594E-3</v>
      </c>
    </row>
    <row r="166" spans="1:20" x14ac:dyDescent="0.3">
      <c r="A166" s="95"/>
      <c r="B166" s="14" t="s">
        <v>71</v>
      </c>
      <c r="C166" s="36">
        <v>4.4480903350341662E-3</v>
      </c>
      <c r="D166" s="36">
        <v>7.8447594034740213E-3</v>
      </c>
      <c r="E166" s="36">
        <v>4.4444433470510296E-3</v>
      </c>
      <c r="F166" s="36">
        <v>5.293952275162917E-3</v>
      </c>
      <c r="G166" s="36">
        <v>1.0932354242930552E-2</v>
      </c>
      <c r="H166" s="36">
        <v>9.226037929267043E-3</v>
      </c>
      <c r="I166" s="36">
        <v>9.104704097116844E-3</v>
      </c>
      <c r="J166" s="36">
        <v>5.8355437665782491E-3</v>
      </c>
      <c r="K166" s="36">
        <v>7.6374745417515273E-3</v>
      </c>
      <c r="L166" s="37">
        <v>9.2273282570396291E-3</v>
      </c>
      <c r="M166" s="36">
        <v>9.2633445945159137E-3</v>
      </c>
      <c r="N166" s="36">
        <v>9.4476779043723112E-3</v>
      </c>
      <c r="O166" s="36">
        <v>7.6686048324852542E-3</v>
      </c>
      <c r="P166" s="36">
        <v>9.2057322568873511E-3</v>
      </c>
      <c r="Q166" s="36">
        <v>8.0745858653125772E-3</v>
      </c>
      <c r="R166" s="36">
        <v>7.8813559322033905E-3</v>
      </c>
      <c r="S166" s="36">
        <v>9.3409219272711473E-3</v>
      </c>
      <c r="T166" s="38">
        <v>9.1051668554500299E-3</v>
      </c>
    </row>
    <row r="167" spans="1:20" x14ac:dyDescent="0.3">
      <c r="A167" s="95"/>
      <c r="B167" s="14" t="s">
        <v>72</v>
      </c>
      <c r="C167" s="36">
        <v>5.0915855347986108E-3</v>
      </c>
      <c r="D167" s="36">
        <v>1.9487180553144925E-3</v>
      </c>
      <c r="E167" s="36">
        <v>6.4197515012959314E-3</v>
      </c>
      <c r="F167" s="36">
        <v>7.9456844089987634E-3</v>
      </c>
      <c r="G167" s="36">
        <v>6.9504761200257824E-3</v>
      </c>
      <c r="H167" s="36">
        <v>4.6130189646335215E-3</v>
      </c>
      <c r="I167" s="36">
        <v>4.0465351542741529E-3</v>
      </c>
      <c r="J167" s="36">
        <v>4.7745358090185673E-3</v>
      </c>
      <c r="K167" s="36">
        <v>5.6008146639511197E-3</v>
      </c>
      <c r="L167" s="37">
        <v>8.8062095072140752E-3</v>
      </c>
      <c r="M167" s="36">
        <v>7.2999956816570807E-3</v>
      </c>
      <c r="N167" s="36">
        <v>7.3869859943284594E-3</v>
      </c>
      <c r="O167" s="36">
        <v>7.6603271941406252E-3</v>
      </c>
      <c r="P167" s="36">
        <v>8.2802670373038588E-3</v>
      </c>
      <c r="Q167" s="36">
        <v>7.0340464496795136E-3</v>
      </c>
      <c r="R167" s="36">
        <v>7.330508474576271E-3</v>
      </c>
      <c r="S167" s="36">
        <v>6.3865838293435291E-3</v>
      </c>
      <c r="T167" s="38">
        <v>6.3605471813191605E-3</v>
      </c>
    </row>
    <row r="168" spans="1:20" x14ac:dyDescent="0.3">
      <c r="A168" s="95"/>
      <c r="B168" s="14" t="s">
        <v>73</v>
      </c>
      <c r="C168" s="36">
        <v>6.3542073336104324E-3</v>
      </c>
      <c r="D168" s="36">
        <v>5.1965814808386463E-3</v>
      </c>
      <c r="E168" s="36">
        <v>4.4543198878222541E-3</v>
      </c>
      <c r="F168" s="36">
        <v>2.1232881055704327E-3</v>
      </c>
      <c r="G168" s="36">
        <v>4.9646258000184164E-3</v>
      </c>
      <c r="H168" s="36">
        <v>4.1004613018964632E-3</v>
      </c>
      <c r="I168" s="36">
        <v>5.0581689428426911E-3</v>
      </c>
      <c r="J168" s="36">
        <v>1.5915119363395225E-3</v>
      </c>
      <c r="K168" s="36">
        <v>5.0916496945010185E-3</v>
      </c>
      <c r="L168" s="37">
        <v>7.6680627464830132E-3</v>
      </c>
      <c r="M168" s="36">
        <v>6.5906296749472142E-3</v>
      </c>
      <c r="N168" s="36">
        <v>6.2630516653070008E-3</v>
      </c>
      <c r="O168" s="36">
        <v>7.4946072022309719E-3</v>
      </c>
      <c r="P168" s="36">
        <v>6.8924999891779417E-3</v>
      </c>
      <c r="Q168" s="36">
        <v>5.410804961291934E-3</v>
      </c>
      <c r="R168" s="36">
        <v>5.2966101694915252E-3</v>
      </c>
      <c r="S168" s="36">
        <v>5.865230047356302E-3</v>
      </c>
      <c r="T168" s="38">
        <v>7.1447242310708377E-3</v>
      </c>
    </row>
    <row r="169" spans="1:20" x14ac:dyDescent="0.3">
      <c r="A169" s="95"/>
      <c r="B169" s="14" t="s">
        <v>74</v>
      </c>
      <c r="C169" s="36">
        <v>7.5757307928709305E-3</v>
      </c>
      <c r="D169" s="36">
        <v>4.559480591287828E-3</v>
      </c>
      <c r="E169" s="36">
        <v>2.4691351928061277E-3</v>
      </c>
      <c r="F169" s="36">
        <v>4.2275522261233109E-3</v>
      </c>
      <c r="G169" s="36">
        <v>3.4752380600128912E-3</v>
      </c>
      <c r="H169" s="36">
        <v>3.0753459764223477E-3</v>
      </c>
      <c r="I169" s="36">
        <v>2.5290844714213456E-3</v>
      </c>
      <c r="J169" s="36">
        <v>4.7745358090185673E-3</v>
      </c>
      <c r="K169" s="36">
        <v>4.0733197556008143E-3</v>
      </c>
      <c r="L169" s="37">
        <v>6.1518487283637631E-3</v>
      </c>
      <c r="M169" s="36">
        <v>6.4170974973372973E-3</v>
      </c>
      <c r="N169" s="36">
        <v>4.6279203354477622E-3</v>
      </c>
      <c r="O169" s="36">
        <v>5.1930056798813089E-3</v>
      </c>
      <c r="P169" s="36">
        <v>4.5415480950033666E-3</v>
      </c>
      <c r="Q169" s="36">
        <v>5.3691833846666115E-3</v>
      </c>
      <c r="R169" s="36">
        <v>5.2118644067796613E-3</v>
      </c>
      <c r="S169" s="36">
        <v>4.9094147803797191E-3</v>
      </c>
      <c r="T169" s="38">
        <v>4.3129737736342247E-3</v>
      </c>
    </row>
    <row r="170" spans="1:20" x14ac:dyDescent="0.3">
      <c r="A170" s="95"/>
      <c r="B170" s="14" t="s">
        <v>75</v>
      </c>
      <c r="C170" s="36">
        <v>3.1854685362223446E-3</v>
      </c>
      <c r="D170" s="36">
        <v>1.2991453702096616E-3</v>
      </c>
      <c r="E170" s="36">
        <v>1.9753081542449023E-3</v>
      </c>
      <c r="F170" s="36">
        <v>1.5853320847962417E-3</v>
      </c>
      <c r="G170" s="36">
        <v>1.9858503200073665E-3</v>
      </c>
      <c r="H170" s="36">
        <v>1.0251153254741158E-3</v>
      </c>
      <c r="I170" s="36">
        <v>2.0232675771370764E-3</v>
      </c>
      <c r="J170" s="36">
        <v>1.0610079575596816E-3</v>
      </c>
      <c r="K170" s="36">
        <v>2.5458248472505093E-3</v>
      </c>
      <c r="L170" s="37">
        <v>5.47978032009247E-3</v>
      </c>
      <c r="M170" s="36">
        <v>4.2122141501517761E-3</v>
      </c>
      <c r="N170" s="36">
        <v>4.275257515610538E-3</v>
      </c>
      <c r="O170" s="36">
        <v>4.6898256035380736E-3</v>
      </c>
      <c r="P170" s="36">
        <v>3.0285602925008916E-3</v>
      </c>
      <c r="Q170" s="36">
        <v>3.7875634729043536E-3</v>
      </c>
      <c r="R170" s="36">
        <v>3.9406779661016952E-3</v>
      </c>
      <c r="S170" s="36">
        <v>4.3880609983924929E-3</v>
      </c>
      <c r="T170" s="38">
        <v>3.4416659405768057E-3</v>
      </c>
    </row>
    <row r="171" spans="1:20" x14ac:dyDescent="0.3">
      <c r="A171" s="17" t="s">
        <v>41</v>
      </c>
      <c r="B171" s="14" t="s">
        <v>41</v>
      </c>
      <c r="C171" s="36">
        <v>1</v>
      </c>
      <c r="D171" s="36">
        <v>1</v>
      </c>
      <c r="E171" s="36">
        <v>1</v>
      </c>
      <c r="F171" s="36">
        <v>1</v>
      </c>
      <c r="G171" s="36">
        <v>1</v>
      </c>
      <c r="H171" s="36">
        <v>1</v>
      </c>
      <c r="I171" s="36">
        <v>1</v>
      </c>
      <c r="J171" s="36">
        <v>1</v>
      </c>
      <c r="K171" s="36">
        <v>1</v>
      </c>
      <c r="L171" s="37">
        <v>1</v>
      </c>
      <c r="M171" s="36">
        <v>1</v>
      </c>
      <c r="N171" s="36">
        <v>1</v>
      </c>
      <c r="O171" s="36">
        <v>1</v>
      </c>
      <c r="P171" s="36">
        <v>1</v>
      </c>
      <c r="Q171" s="36">
        <v>1</v>
      </c>
      <c r="R171" s="36">
        <v>1</v>
      </c>
      <c r="S171" s="36">
        <v>1</v>
      </c>
      <c r="T171" s="38">
        <v>1</v>
      </c>
    </row>
    <row r="173" spans="1:20" x14ac:dyDescent="0.3">
      <c r="A173" s="16" t="s">
        <v>205</v>
      </c>
    </row>
    <row r="174" spans="1:20" x14ac:dyDescent="0.3">
      <c r="A174" s="2" t="s">
        <v>101</v>
      </c>
    </row>
    <row r="175" spans="1:20" x14ac:dyDescent="0.3">
      <c r="A175" s="4" t="s">
        <v>114</v>
      </c>
    </row>
  </sheetData>
  <mergeCells count="10">
    <mergeCell ref="L1:T1"/>
    <mergeCell ref="A99:A122"/>
    <mergeCell ref="A123:A146"/>
    <mergeCell ref="A147:A170"/>
    <mergeCell ref="C1:K1"/>
    <mergeCell ref="A1:B2"/>
    <mergeCell ref="A3:A26"/>
    <mergeCell ref="A27:A50"/>
    <mergeCell ref="A51:A74"/>
    <mergeCell ref="A75:A9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3462A-1761-451E-A4D9-2EB6E52017A3}">
  <dimension ref="A1:F16"/>
  <sheetViews>
    <sheetView workbookViewId="0"/>
  </sheetViews>
  <sheetFormatPr defaultRowHeight="14.4" x14ac:dyDescent="0.3"/>
  <sheetData>
    <row r="1" spans="1:6" x14ac:dyDescent="0.3">
      <c r="B1" t="s">
        <v>120</v>
      </c>
      <c r="C1" t="s">
        <v>123</v>
      </c>
      <c r="D1" t="s">
        <v>124</v>
      </c>
      <c r="E1" t="s">
        <v>125</v>
      </c>
      <c r="F1" t="s">
        <v>126</v>
      </c>
    </row>
    <row r="2" spans="1:6" x14ac:dyDescent="0.3">
      <c r="A2" t="s">
        <v>170</v>
      </c>
      <c r="B2" s="1">
        <v>7.8297373816264768E-2</v>
      </c>
      <c r="C2" s="1">
        <v>4.6898638426626324E-2</v>
      </c>
      <c r="D2" s="1">
        <v>3.3737024221453291E-2</v>
      </c>
      <c r="E2" s="1">
        <v>5.0658561296859167E-2</v>
      </c>
      <c r="F2" s="1">
        <v>0.11039380245319561</v>
      </c>
    </row>
    <row r="3" spans="1:6" x14ac:dyDescent="0.3">
      <c r="A3" t="s">
        <v>171</v>
      </c>
      <c r="B3" s="1">
        <v>6.5215268964170653E-2</v>
      </c>
      <c r="C3" s="1">
        <v>5.7488653555219364E-2</v>
      </c>
      <c r="D3" s="1">
        <v>2.2202998846597464E-2</v>
      </c>
      <c r="E3" s="1">
        <v>3.242147922998987E-2</v>
      </c>
      <c r="F3" s="1">
        <v>7.5532601678502259E-2</v>
      </c>
    </row>
    <row r="4" spans="1:6" x14ac:dyDescent="0.3">
      <c r="A4" t="s">
        <v>172</v>
      </c>
      <c r="B4" s="1">
        <v>7.8492629112564674E-2</v>
      </c>
      <c r="C4" s="1">
        <v>5.5975794251134643E-2</v>
      </c>
      <c r="D4" s="1">
        <v>4.008073817762399E-2</v>
      </c>
      <c r="E4" s="1">
        <v>5.7244174265450865E-2</v>
      </c>
      <c r="F4" s="1">
        <v>6.4127394017645792E-2</v>
      </c>
    </row>
    <row r="5" spans="1:6" x14ac:dyDescent="0.3">
      <c r="A5" t="s">
        <v>173</v>
      </c>
      <c r="B5" s="1">
        <v>7.3318363760617011E-2</v>
      </c>
      <c r="C5" s="1">
        <v>7.8668683812405452E-2</v>
      </c>
      <c r="D5" s="1">
        <v>0.10668973471741638</v>
      </c>
      <c r="E5" s="1">
        <v>8.1560283687943269E-2</v>
      </c>
      <c r="F5" s="1">
        <v>6.283623843339789E-2</v>
      </c>
    </row>
    <row r="6" spans="1:6" x14ac:dyDescent="0.3">
      <c r="A6" t="s">
        <v>174</v>
      </c>
      <c r="B6" s="1">
        <v>8.0249926779263889E-2</v>
      </c>
      <c r="C6" s="1">
        <v>9.8335854765506811E-2</v>
      </c>
      <c r="D6" s="1">
        <v>0.10755478662053057</v>
      </c>
      <c r="E6" s="1">
        <v>9.473150962512665E-2</v>
      </c>
      <c r="F6" s="1">
        <v>5.8317193888530232E-2</v>
      </c>
    </row>
    <row r="7" spans="1:6" x14ac:dyDescent="0.3">
      <c r="A7" t="s">
        <v>175</v>
      </c>
      <c r="B7" s="1">
        <v>8.0347554427413842E-2</v>
      </c>
      <c r="C7" s="1">
        <v>8.4720121028744322E-2</v>
      </c>
      <c r="D7" s="1">
        <v>0.12053056516724336</v>
      </c>
      <c r="E7" s="1">
        <v>0.10081053698074975</v>
      </c>
      <c r="F7" s="1">
        <v>5.9608349472778134E-2</v>
      </c>
    </row>
    <row r="8" spans="1:6" x14ac:dyDescent="0.3">
      <c r="A8" t="s">
        <v>176</v>
      </c>
      <c r="B8" s="1">
        <v>9.1867616909108663E-2</v>
      </c>
      <c r="C8" s="1">
        <v>9.8335854765506811E-2</v>
      </c>
      <c r="D8" s="1">
        <v>0.14302191464821223</v>
      </c>
      <c r="E8" s="1">
        <v>0.13576494427558258</v>
      </c>
      <c r="F8" s="1">
        <v>7.1228749731009247E-2</v>
      </c>
    </row>
    <row r="9" spans="1:6" x14ac:dyDescent="0.3">
      <c r="A9" t="s">
        <v>177</v>
      </c>
      <c r="B9" s="1">
        <v>8.4740798594161865E-2</v>
      </c>
      <c r="C9" s="1">
        <v>0.11800302571860817</v>
      </c>
      <c r="D9" s="1">
        <v>0.13119953863898501</v>
      </c>
      <c r="E9" s="1">
        <v>0.11752786220871327</v>
      </c>
      <c r="F9" s="1">
        <v>7.445663869162901E-2</v>
      </c>
    </row>
    <row r="10" spans="1:6" x14ac:dyDescent="0.3">
      <c r="A10" t="s">
        <v>178</v>
      </c>
      <c r="B10" s="1">
        <v>8.7376745094210687E-2</v>
      </c>
      <c r="C10" s="1">
        <v>0.11497730711043873</v>
      </c>
      <c r="D10" s="1">
        <v>0.12975778546712802</v>
      </c>
      <c r="E10" s="1">
        <v>0.11803444782168186</v>
      </c>
      <c r="F10" s="1">
        <v>7.8114912846998064E-2</v>
      </c>
    </row>
    <row r="11" spans="1:6" x14ac:dyDescent="0.3">
      <c r="A11" t="s">
        <v>179</v>
      </c>
      <c r="B11" s="1">
        <v>9.2062872205408569E-2</v>
      </c>
      <c r="C11" s="1">
        <v>0.11951588502269289</v>
      </c>
      <c r="D11" s="1">
        <v>8.8811995386389855E-2</v>
      </c>
      <c r="E11" s="1">
        <v>9.4224924012158054E-2</v>
      </c>
      <c r="F11" s="1">
        <v>0.1078114912846998</v>
      </c>
    </row>
    <row r="12" spans="1:6" x14ac:dyDescent="0.3">
      <c r="A12" t="s">
        <v>180</v>
      </c>
      <c r="B12" s="1">
        <v>8.874353216831006E-2</v>
      </c>
      <c r="C12" s="1">
        <v>6.5052950075642962E-2</v>
      </c>
      <c r="D12" s="1">
        <v>4.1234140715109571E-2</v>
      </c>
      <c r="E12" s="1">
        <v>6.5349544072948323E-2</v>
      </c>
      <c r="F12" s="1">
        <v>0.11060899505057026</v>
      </c>
    </row>
    <row r="13" spans="1:6" x14ac:dyDescent="0.3">
      <c r="A13" t="s">
        <v>181</v>
      </c>
      <c r="B13" s="1">
        <v>9.928731816850532E-2</v>
      </c>
      <c r="C13" s="1">
        <v>6.2027231467473527E-2</v>
      </c>
      <c r="D13" s="1">
        <v>3.5178777393310268E-2</v>
      </c>
      <c r="E13" s="1">
        <v>5.1671732522796353E-2</v>
      </c>
      <c r="F13" s="1">
        <v>0.1269636324510437</v>
      </c>
    </row>
    <row r="15" spans="1:6" x14ac:dyDescent="0.3">
      <c r="A15" t="s">
        <v>169</v>
      </c>
    </row>
    <row r="16" spans="1:6" x14ac:dyDescent="0.3">
      <c r="A16" t="s">
        <v>101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8F9-7189-4F41-8293-99EE9AC0A643}">
  <dimension ref="A1:M14"/>
  <sheetViews>
    <sheetView workbookViewId="0"/>
  </sheetViews>
  <sheetFormatPr defaultRowHeight="14.4" x14ac:dyDescent="0.3"/>
  <cols>
    <col min="2" max="2" width="12" customWidth="1"/>
  </cols>
  <sheetData>
    <row r="1" spans="1:13" x14ac:dyDescent="0.3">
      <c r="B1" t="s">
        <v>107</v>
      </c>
      <c r="C1" t="s">
        <v>32</v>
      </c>
      <c r="D1" t="s">
        <v>33</v>
      </c>
      <c r="E1" t="s">
        <v>34</v>
      </c>
      <c r="F1" t="s">
        <v>35</v>
      </c>
      <c r="G1" t="s">
        <v>36</v>
      </c>
      <c r="H1" t="s">
        <v>37</v>
      </c>
      <c r="I1" t="s">
        <v>38</v>
      </c>
      <c r="J1" t="s">
        <v>39</v>
      </c>
      <c r="K1" t="s">
        <v>40</v>
      </c>
    </row>
    <row r="2" spans="1:13" ht="14.4" customHeight="1" x14ac:dyDescent="0.3">
      <c r="A2" s="91" t="s">
        <v>195</v>
      </c>
      <c r="B2" t="s">
        <v>87</v>
      </c>
      <c r="C2" s="29">
        <v>5.1941387457158233E-3</v>
      </c>
      <c r="D2" s="29">
        <v>2.5898064101203943E-3</v>
      </c>
      <c r="E2" s="29">
        <v>9.9409424357917229E-4</v>
      </c>
      <c r="F2" s="29">
        <v>3.1623086539738624E-3</v>
      </c>
      <c r="G2" s="29">
        <v>4.4650403501941965E-3</v>
      </c>
      <c r="H2" s="29">
        <v>5.1203277009728623E-3</v>
      </c>
      <c r="I2" s="29">
        <v>2.5278058645096056E-3</v>
      </c>
      <c r="J2" s="39">
        <v>2.1175224986765486E-3</v>
      </c>
      <c r="K2" s="39">
        <v>3.5460992907801418E-3</v>
      </c>
      <c r="L2" s="6"/>
      <c r="M2" s="6"/>
    </row>
    <row r="3" spans="1:13" x14ac:dyDescent="0.3">
      <c r="A3" s="91"/>
      <c r="B3" t="s">
        <v>88</v>
      </c>
      <c r="C3" s="29">
        <v>0.44491256150973846</v>
      </c>
      <c r="D3" s="29">
        <v>0.41347340822306711</v>
      </c>
      <c r="E3" s="29">
        <v>0.44669280347125895</v>
      </c>
      <c r="F3" s="29">
        <v>0.41553473585235812</v>
      </c>
      <c r="G3" s="29">
        <v>0.41808453951626295</v>
      </c>
      <c r="H3" s="29">
        <v>0.41986687147977469</v>
      </c>
      <c r="I3" s="29">
        <v>0.41557128412537919</v>
      </c>
      <c r="J3" s="39">
        <v>0.41291688724192693</v>
      </c>
      <c r="K3" s="39">
        <v>0.41641337386018235</v>
      </c>
      <c r="L3" s="6"/>
      <c r="M3" s="6"/>
    </row>
    <row r="4" spans="1:13" x14ac:dyDescent="0.3">
      <c r="A4" s="91"/>
      <c r="B4" t="s">
        <v>89</v>
      </c>
      <c r="C4" s="29">
        <v>0.54836813886040792</v>
      </c>
      <c r="D4" s="29">
        <v>0.58342277170967516</v>
      </c>
      <c r="E4" s="29">
        <v>0.55083672469568778</v>
      </c>
      <c r="F4" s="29">
        <v>0.57076192664708847</v>
      </c>
      <c r="G4" s="29">
        <v>0.55220602593589263</v>
      </c>
      <c r="H4" s="29">
        <v>0.5632360471070148</v>
      </c>
      <c r="I4" s="29">
        <v>0.57886754297269971</v>
      </c>
      <c r="J4" s="39">
        <v>0.58231868713605084</v>
      </c>
      <c r="K4" s="39">
        <v>0.57902735562310026</v>
      </c>
      <c r="L4" s="6"/>
      <c r="M4" s="6"/>
    </row>
    <row r="5" spans="1:13" x14ac:dyDescent="0.3">
      <c r="A5" s="91"/>
      <c r="B5" t="s">
        <v>49</v>
      </c>
      <c r="C5" s="29">
        <v>1.5251608841377981E-3</v>
      </c>
      <c r="D5" s="29">
        <v>5.1401365713726465E-4</v>
      </c>
      <c r="E5" s="29">
        <v>1.4763775894740183E-3</v>
      </c>
      <c r="F5" s="29">
        <v>1.0541028846579542E-2</v>
      </c>
      <c r="G5" s="29">
        <v>2.5244394197650243E-2</v>
      </c>
      <c r="H5" s="29">
        <v>1.1776753712237584E-2</v>
      </c>
      <c r="I5" s="29">
        <v>3.0333670374115269E-3</v>
      </c>
      <c r="J5" s="39">
        <v>2.6469031233456856E-3</v>
      </c>
      <c r="K5" s="39">
        <v>1.0131712259371835E-3</v>
      </c>
      <c r="L5" s="6"/>
      <c r="M5" s="6"/>
    </row>
    <row r="6" spans="1:13" x14ac:dyDescent="0.3">
      <c r="A6" s="91"/>
      <c r="B6" t="s">
        <v>41</v>
      </c>
      <c r="C6" s="29">
        <v>1</v>
      </c>
      <c r="D6" s="29">
        <v>1</v>
      </c>
      <c r="E6" s="29">
        <v>1</v>
      </c>
      <c r="F6" s="29">
        <v>1</v>
      </c>
      <c r="G6" s="29">
        <v>1</v>
      </c>
      <c r="H6" s="29">
        <v>1</v>
      </c>
      <c r="I6" s="29">
        <v>1</v>
      </c>
      <c r="J6" s="39">
        <v>1</v>
      </c>
      <c r="K6" s="39">
        <v>1</v>
      </c>
      <c r="L6" s="6"/>
      <c r="M6" s="6"/>
    </row>
    <row r="7" spans="1:13" ht="14.4" customHeight="1" x14ac:dyDescent="0.3">
      <c r="A7" s="91" t="s">
        <v>99</v>
      </c>
      <c r="B7" t="s">
        <v>87</v>
      </c>
      <c r="C7" s="29">
        <v>7.4459077413589869E-2</v>
      </c>
      <c r="D7" s="29">
        <v>7.0776047539051798E-2</v>
      </c>
      <c r="E7" s="29">
        <v>6.8292993403905738E-2</v>
      </c>
      <c r="F7" s="29">
        <v>7.6928766963377082E-2</v>
      </c>
      <c r="G7" s="29">
        <v>7.2320244344688756E-2</v>
      </c>
      <c r="H7" s="29">
        <v>7.907053124230233E-2</v>
      </c>
      <c r="I7" s="29">
        <v>7.9720575783234549E-2</v>
      </c>
      <c r="J7" s="39">
        <v>8.5086996138326029E-2</v>
      </c>
      <c r="K7" s="39">
        <v>8.7185056472632499E-2</v>
      </c>
      <c r="L7" s="6"/>
      <c r="M7" s="6"/>
    </row>
    <row r="8" spans="1:13" x14ac:dyDescent="0.3">
      <c r="A8" s="91"/>
      <c r="B8" t="s">
        <v>88</v>
      </c>
      <c r="C8" s="29">
        <v>0.53507641217996793</v>
      </c>
      <c r="D8" s="29">
        <v>0.53167067257148903</v>
      </c>
      <c r="E8" s="29">
        <v>0.530957592506623</v>
      </c>
      <c r="F8" s="29">
        <v>0.52007643400652837</v>
      </c>
      <c r="G8" s="29">
        <v>0.52304392874870564</v>
      </c>
      <c r="H8" s="29">
        <v>0.52910748008867725</v>
      </c>
      <c r="I8" s="29">
        <v>0.53704487722269267</v>
      </c>
      <c r="J8" s="39">
        <v>0.53030763222979127</v>
      </c>
      <c r="K8" s="39">
        <v>0.52919200695047786</v>
      </c>
      <c r="L8" s="6"/>
      <c r="M8" s="6"/>
    </row>
    <row r="9" spans="1:13" x14ac:dyDescent="0.3">
      <c r="A9" s="91"/>
      <c r="B9" t="s">
        <v>89</v>
      </c>
      <c r="C9" s="29">
        <v>0.37850967565057525</v>
      </c>
      <c r="D9" s="29">
        <v>0.37509995731849649</v>
      </c>
      <c r="E9" s="29">
        <v>0.37200768591629407</v>
      </c>
      <c r="F9" s="29">
        <v>0.37686570213836729</v>
      </c>
      <c r="G9" s="29">
        <v>0.37766923205558484</v>
      </c>
      <c r="H9" s="29">
        <v>0.36501354791033747</v>
      </c>
      <c r="I9" s="29">
        <v>0.38209144792548688</v>
      </c>
      <c r="J9" s="29">
        <v>0.38421486527530696</v>
      </c>
      <c r="K9" s="29">
        <v>0.38314509122502172</v>
      </c>
    </row>
    <row r="10" spans="1:13" x14ac:dyDescent="0.3">
      <c r="A10" s="91"/>
      <c r="B10" t="s">
        <v>49</v>
      </c>
      <c r="C10" s="29">
        <v>1.1954834755866926E-2</v>
      </c>
      <c r="D10" s="29">
        <v>2.2453322570962664E-2</v>
      </c>
      <c r="E10" s="29">
        <v>2.8741728173177078E-2</v>
      </c>
      <c r="F10" s="29">
        <v>2.6129096891727217E-2</v>
      </c>
      <c r="G10" s="29">
        <v>2.6966594851020747E-2</v>
      </c>
      <c r="H10" s="29">
        <v>2.680844075868298E-2</v>
      </c>
      <c r="I10" s="29">
        <v>1.1430990685859441E-3</v>
      </c>
      <c r="J10" s="29">
        <v>3.9050635657569317E-4</v>
      </c>
      <c r="K10" s="29">
        <v>4.7784535186794094E-4</v>
      </c>
    </row>
    <row r="11" spans="1:13" x14ac:dyDescent="0.3">
      <c r="A11" s="91"/>
      <c r="B11" t="s">
        <v>41</v>
      </c>
      <c r="C11" s="29">
        <v>1</v>
      </c>
      <c r="D11" s="29">
        <v>1</v>
      </c>
      <c r="E11" s="29">
        <v>1</v>
      </c>
      <c r="F11" s="29">
        <v>1</v>
      </c>
      <c r="G11" s="29">
        <v>1</v>
      </c>
      <c r="H11" s="29">
        <v>1</v>
      </c>
      <c r="I11" s="29">
        <v>1</v>
      </c>
      <c r="J11" s="29">
        <v>1</v>
      </c>
      <c r="K11" s="29">
        <v>1</v>
      </c>
    </row>
    <row r="12" spans="1:13" x14ac:dyDescent="0.3">
      <c r="A12" s="8"/>
    </row>
    <row r="13" spans="1:13" x14ac:dyDescent="0.3">
      <c r="A13" t="s">
        <v>206</v>
      </c>
    </row>
    <row r="14" spans="1:13" x14ac:dyDescent="0.3">
      <c r="A14" t="s">
        <v>101</v>
      </c>
    </row>
  </sheetData>
  <mergeCells count="2">
    <mergeCell ref="A2:A6"/>
    <mergeCell ref="A7:A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1275-C1F6-407F-B08E-707BC7CF6B7C}">
  <dimension ref="A1:K33"/>
  <sheetViews>
    <sheetView workbookViewId="0">
      <selection activeCell="Q16" sqref="Q16"/>
    </sheetView>
  </sheetViews>
  <sheetFormatPr defaultRowHeight="14.4" x14ac:dyDescent="0.3"/>
  <sheetData>
    <row r="1" spans="1:11" x14ac:dyDescent="0.3">
      <c r="A1" s="4"/>
      <c r="B1" s="100" t="s">
        <v>198</v>
      </c>
      <c r="C1" s="101"/>
      <c r="D1" s="101"/>
      <c r="E1" s="101"/>
      <c r="F1" s="102"/>
      <c r="G1" s="100" t="s">
        <v>195</v>
      </c>
      <c r="H1" s="101"/>
      <c r="I1" s="101"/>
      <c r="J1" s="101"/>
      <c r="K1" s="102"/>
    </row>
    <row r="2" spans="1:11" x14ac:dyDescent="0.3">
      <c r="A2" s="67"/>
      <c r="B2" s="10" t="s">
        <v>87</v>
      </c>
      <c r="C2" s="10" t="s">
        <v>88</v>
      </c>
      <c r="D2" s="10" t="s">
        <v>89</v>
      </c>
      <c r="E2" s="10" t="s">
        <v>49</v>
      </c>
      <c r="F2" s="10" t="s">
        <v>41</v>
      </c>
      <c r="G2" s="10" t="s">
        <v>87</v>
      </c>
      <c r="H2" s="10" t="s">
        <v>88</v>
      </c>
      <c r="I2" s="10" t="s">
        <v>89</v>
      </c>
      <c r="J2" s="10" t="s">
        <v>49</v>
      </c>
      <c r="K2" s="10" t="s">
        <v>41</v>
      </c>
    </row>
    <row r="3" spans="1:11" x14ac:dyDescent="0.3">
      <c r="A3" s="4" t="s">
        <v>2</v>
      </c>
      <c r="B3" s="40">
        <v>0</v>
      </c>
      <c r="C3" s="25">
        <v>24</v>
      </c>
      <c r="D3" s="25">
        <v>17</v>
      </c>
      <c r="E3" s="25">
        <v>0</v>
      </c>
      <c r="F3" s="25">
        <v>41</v>
      </c>
      <c r="G3" s="70">
        <v>0</v>
      </c>
      <c r="H3" s="34">
        <v>0.58536585365853655</v>
      </c>
      <c r="I3" s="34">
        <v>0.41463414634146339</v>
      </c>
      <c r="J3" s="34">
        <v>0</v>
      </c>
      <c r="K3" s="35">
        <v>1</v>
      </c>
    </row>
    <row r="4" spans="1:11" x14ac:dyDescent="0.3">
      <c r="A4" s="4" t="s">
        <v>3</v>
      </c>
      <c r="B4" s="40">
        <v>1</v>
      </c>
      <c r="C4" s="25">
        <v>39</v>
      </c>
      <c r="D4" s="25">
        <v>49</v>
      </c>
      <c r="E4" s="25">
        <v>0</v>
      </c>
      <c r="F4" s="25">
        <v>89</v>
      </c>
      <c r="G4" s="70">
        <v>1.1235955056179775E-2</v>
      </c>
      <c r="H4" s="34">
        <v>0.43820224719101125</v>
      </c>
      <c r="I4" s="34">
        <v>0.550561797752809</v>
      </c>
      <c r="J4" s="34">
        <v>0</v>
      </c>
      <c r="K4" s="35">
        <v>1</v>
      </c>
    </row>
    <row r="5" spans="1:11" x14ac:dyDescent="0.3">
      <c r="A5" s="4" t="s">
        <v>4</v>
      </c>
      <c r="B5" s="40">
        <v>2</v>
      </c>
      <c r="C5" s="25">
        <v>8</v>
      </c>
      <c r="D5" s="25">
        <v>11</v>
      </c>
      <c r="E5" s="25">
        <v>0</v>
      </c>
      <c r="F5" s="25">
        <v>21</v>
      </c>
      <c r="G5" s="70">
        <v>9.5238095238095233E-2</v>
      </c>
      <c r="H5" s="34">
        <v>0.38095238095238093</v>
      </c>
      <c r="I5" s="34">
        <v>0.52380952380952384</v>
      </c>
      <c r="J5" s="34">
        <v>0</v>
      </c>
      <c r="K5" s="35">
        <v>1</v>
      </c>
    </row>
    <row r="6" spans="1:11" x14ac:dyDescent="0.3">
      <c r="A6" s="4" t="s">
        <v>5</v>
      </c>
      <c r="B6" s="40">
        <v>0</v>
      </c>
      <c r="C6" s="25">
        <v>9</v>
      </c>
      <c r="D6" s="25">
        <v>13</v>
      </c>
      <c r="E6" s="25">
        <v>0</v>
      </c>
      <c r="F6" s="25">
        <v>22</v>
      </c>
      <c r="G6" s="70">
        <v>0</v>
      </c>
      <c r="H6" s="34">
        <v>0.40909090909090912</v>
      </c>
      <c r="I6" s="34">
        <v>0.59090909090909094</v>
      </c>
      <c r="J6" s="34">
        <v>0</v>
      </c>
      <c r="K6" s="35">
        <v>1</v>
      </c>
    </row>
    <row r="7" spans="1:11" x14ac:dyDescent="0.3">
      <c r="A7" s="4" t="s">
        <v>6</v>
      </c>
      <c r="B7" s="40">
        <v>0</v>
      </c>
      <c r="C7" s="25">
        <v>1</v>
      </c>
      <c r="D7" s="25">
        <v>0</v>
      </c>
      <c r="E7" s="25">
        <v>0</v>
      </c>
      <c r="F7" s="25">
        <v>1</v>
      </c>
      <c r="G7" s="70">
        <v>0</v>
      </c>
      <c r="H7" s="34">
        <v>1</v>
      </c>
      <c r="I7" s="34">
        <v>0</v>
      </c>
      <c r="J7" s="34">
        <v>0</v>
      </c>
      <c r="K7" s="35">
        <v>1</v>
      </c>
    </row>
    <row r="8" spans="1:11" x14ac:dyDescent="0.3">
      <c r="A8" s="4" t="s">
        <v>7</v>
      </c>
      <c r="B8" s="40">
        <v>0</v>
      </c>
      <c r="C8" s="25">
        <v>30</v>
      </c>
      <c r="D8" s="25">
        <v>26</v>
      </c>
      <c r="E8" s="25">
        <v>0</v>
      </c>
      <c r="F8" s="25">
        <v>56</v>
      </c>
      <c r="G8" s="70">
        <v>0</v>
      </c>
      <c r="H8" s="34">
        <v>0.5357142857142857</v>
      </c>
      <c r="I8" s="34">
        <v>0.4642857142857143</v>
      </c>
      <c r="J8" s="34">
        <v>0</v>
      </c>
      <c r="K8" s="35">
        <v>1</v>
      </c>
    </row>
    <row r="9" spans="1:11" x14ac:dyDescent="0.3">
      <c r="A9" s="4" t="s">
        <v>8</v>
      </c>
      <c r="B9" s="40">
        <v>0</v>
      </c>
      <c r="C9" s="25">
        <v>8</v>
      </c>
      <c r="D9" s="25">
        <v>20</v>
      </c>
      <c r="E9" s="25">
        <v>0</v>
      </c>
      <c r="F9" s="25">
        <v>28</v>
      </c>
      <c r="G9" s="70">
        <v>0</v>
      </c>
      <c r="H9" s="34">
        <v>0.2857142857142857</v>
      </c>
      <c r="I9" s="34">
        <v>0.7142857142857143</v>
      </c>
      <c r="J9" s="34">
        <v>0</v>
      </c>
      <c r="K9" s="35">
        <v>1</v>
      </c>
    </row>
    <row r="10" spans="1:11" x14ac:dyDescent="0.3">
      <c r="A10" s="4" t="s">
        <v>9</v>
      </c>
      <c r="B10" s="40">
        <v>0</v>
      </c>
      <c r="C10" s="25">
        <v>1</v>
      </c>
      <c r="D10" s="25">
        <v>2</v>
      </c>
      <c r="E10" s="25">
        <v>0</v>
      </c>
      <c r="F10" s="25">
        <v>3</v>
      </c>
      <c r="G10" s="70">
        <v>0</v>
      </c>
      <c r="H10" s="34">
        <v>0.33333333333333331</v>
      </c>
      <c r="I10" s="34">
        <v>0.66666666666666663</v>
      </c>
      <c r="J10" s="34">
        <v>0</v>
      </c>
      <c r="K10" s="35">
        <v>1</v>
      </c>
    </row>
    <row r="11" spans="1:11" x14ac:dyDescent="0.3">
      <c r="A11" s="4" t="s">
        <v>10</v>
      </c>
      <c r="B11" s="40">
        <v>0</v>
      </c>
      <c r="C11" s="25">
        <v>5</v>
      </c>
      <c r="D11" s="25">
        <v>16</v>
      </c>
      <c r="E11" s="25">
        <v>0</v>
      </c>
      <c r="F11" s="25">
        <v>21</v>
      </c>
      <c r="G11" s="70">
        <v>0</v>
      </c>
      <c r="H11" s="34">
        <v>0.23809523809523808</v>
      </c>
      <c r="I11" s="34">
        <v>0.76190476190476186</v>
      </c>
      <c r="J11" s="34">
        <v>0</v>
      </c>
      <c r="K11" s="35">
        <v>1</v>
      </c>
    </row>
    <row r="12" spans="1:11" x14ac:dyDescent="0.3">
      <c r="A12" s="4" t="s">
        <v>11</v>
      </c>
      <c r="B12" s="40">
        <v>1</v>
      </c>
      <c r="C12" s="25">
        <v>91</v>
      </c>
      <c r="D12" s="25">
        <v>83</v>
      </c>
      <c r="E12" s="25">
        <v>0</v>
      </c>
      <c r="F12" s="25">
        <v>175</v>
      </c>
      <c r="G12" s="70">
        <v>5.7142857142857143E-3</v>
      </c>
      <c r="H12" s="34">
        <v>0.52</v>
      </c>
      <c r="I12" s="34">
        <v>0.47428571428571431</v>
      </c>
      <c r="J12" s="34">
        <v>0</v>
      </c>
      <c r="K12" s="35">
        <v>1</v>
      </c>
    </row>
    <row r="13" spans="1:11" x14ac:dyDescent="0.3">
      <c r="A13" s="4" t="s">
        <v>12</v>
      </c>
      <c r="B13" s="40">
        <v>0</v>
      </c>
      <c r="C13" s="25">
        <v>190</v>
      </c>
      <c r="D13" s="25">
        <v>255</v>
      </c>
      <c r="E13" s="25">
        <v>0</v>
      </c>
      <c r="F13" s="25">
        <v>445</v>
      </c>
      <c r="G13" s="70">
        <v>0</v>
      </c>
      <c r="H13" s="34">
        <v>0.42696629213483145</v>
      </c>
      <c r="I13" s="34">
        <v>0.5730337078651685</v>
      </c>
      <c r="J13" s="34">
        <v>0</v>
      </c>
      <c r="K13" s="35">
        <v>1</v>
      </c>
    </row>
    <row r="14" spans="1:11" x14ac:dyDescent="0.3">
      <c r="A14" s="4" t="s">
        <v>13</v>
      </c>
      <c r="B14" s="40">
        <v>0</v>
      </c>
      <c r="C14" s="25">
        <v>3</v>
      </c>
      <c r="D14" s="25">
        <v>9</v>
      </c>
      <c r="E14" s="25">
        <v>0</v>
      </c>
      <c r="F14" s="25">
        <v>12</v>
      </c>
      <c r="G14" s="70">
        <v>0</v>
      </c>
      <c r="H14" s="34">
        <v>0.25</v>
      </c>
      <c r="I14" s="34">
        <v>0.75</v>
      </c>
      <c r="J14" s="34">
        <v>0</v>
      </c>
      <c r="K14" s="35">
        <v>1</v>
      </c>
    </row>
    <row r="15" spans="1:11" x14ac:dyDescent="0.3">
      <c r="A15" s="4" t="s">
        <v>14</v>
      </c>
      <c r="B15" s="40">
        <v>0</v>
      </c>
      <c r="C15" s="25">
        <v>25</v>
      </c>
      <c r="D15" s="25">
        <v>43</v>
      </c>
      <c r="E15" s="25">
        <v>0</v>
      </c>
      <c r="F15" s="25">
        <v>68</v>
      </c>
      <c r="G15" s="70">
        <v>0</v>
      </c>
      <c r="H15" s="34">
        <v>0.36764705882352944</v>
      </c>
      <c r="I15" s="34">
        <v>0.63235294117647056</v>
      </c>
      <c r="J15" s="34">
        <v>0</v>
      </c>
      <c r="K15" s="35">
        <v>1</v>
      </c>
    </row>
    <row r="16" spans="1:11" x14ac:dyDescent="0.3">
      <c r="A16" s="4" t="s">
        <v>109</v>
      </c>
      <c r="B16" s="40">
        <v>0</v>
      </c>
      <c r="C16" s="25">
        <v>6</v>
      </c>
      <c r="D16" s="25">
        <v>4</v>
      </c>
      <c r="E16" s="25">
        <v>0</v>
      </c>
      <c r="F16" s="25">
        <v>10</v>
      </c>
      <c r="G16" s="70">
        <v>0</v>
      </c>
      <c r="H16" s="34">
        <v>0.6</v>
      </c>
      <c r="I16" s="34">
        <v>0.4</v>
      </c>
      <c r="J16" s="34">
        <v>0</v>
      </c>
      <c r="K16" s="35">
        <v>1</v>
      </c>
    </row>
    <row r="17" spans="1:11" x14ac:dyDescent="0.3">
      <c r="A17" s="4" t="s">
        <v>15</v>
      </c>
      <c r="B17" s="40">
        <v>0</v>
      </c>
      <c r="C17" s="25">
        <v>86</v>
      </c>
      <c r="D17" s="25">
        <v>133</v>
      </c>
      <c r="E17" s="25">
        <v>0</v>
      </c>
      <c r="F17" s="25">
        <v>219</v>
      </c>
      <c r="G17" s="70">
        <v>0</v>
      </c>
      <c r="H17" s="34">
        <v>0.39269406392694062</v>
      </c>
      <c r="I17" s="34">
        <v>0.60730593607305938</v>
      </c>
      <c r="J17" s="34">
        <v>0</v>
      </c>
      <c r="K17" s="35">
        <v>1</v>
      </c>
    </row>
    <row r="18" spans="1:11" x14ac:dyDescent="0.3">
      <c r="A18" s="4" t="s">
        <v>16</v>
      </c>
      <c r="B18" s="40">
        <v>0</v>
      </c>
      <c r="C18" s="25">
        <v>7</v>
      </c>
      <c r="D18" s="25">
        <v>2</v>
      </c>
      <c r="E18" s="25">
        <v>0</v>
      </c>
      <c r="F18" s="25">
        <v>9</v>
      </c>
      <c r="G18" s="70">
        <v>0</v>
      </c>
      <c r="H18" s="34">
        <v>0.77777777777777779</v>
      </c>
      <c r="I18" s="34">
        <v>0.22222222222222221</v>
      </c>
      <c r="J18" s="34">
        <v>0</v>
      </c>
      <c r="K18" s="35">
        <v>1</v>
      </c>
    </row>
    <row r="19" spans="1:11" x14ac:dyDescent="0.3">
      <c r="A19" s="4" t="s">
        <v>219</v>
      </c>
      <c r="B19" s="40">
        <v>0</v>
      </c>
      <c r="C19" s="25">
        <v>0</v>
      </c>
      <c r="D19" s="25">
        <v>0</v>
      </c>
      <c r="E19" s="25">
        <v>22</v>
      </c>
      <c r="F19" s="25">
        <v>22</v>
      </c>
      <c r="G19" s="70">
        <v>0</v>
      </c>
      <c r="H19" s="34">
        <v>0</v>
      </c>
      <c r="I19" s="34">
        <v>0</v>
      </c>
      <c r="J19" s="34">
        <v>1</v>
      </c>
      <c r="K19" s="35">
        <v>1</v>
      </c>
    </row>
    <row r="20" spans="1:11" x14ac:dyDescent="0.3">
      <c r="A20" s="4" t="s">
        <v>17</v>
      </c>
      <c r="B20" s="40">
        <v>0</v>
      </c>
      <c r="C20" s="25">
        <v>3</v>
      </c>
      <c r="D20" s="25">
        <v>0</v>
      </c>
      <c r="E20" s="25">
        <v>0</v>
      </c>
      <c r="F20" s="25">
        <v>3</v>
      </c>
      <c r="G20" s="70">
        <v>0</v>
      </c>
      <c r="H20" s="34">
        <v>1</v>
      </c>
      <c r="I20" s="34">
        <v>0</v>
      </c>
      <c r="J20" s="34">
        <v>0</v>
      </c>
      <c r="K20" s="35">
        <v>1</v>
      </c>
    </row>
    <row r="21" spans="1:11" x14ac:dyDescent="0.3">
      <c r="A21" s="4" t="s">
        <v>18</v>
      </c>
      <c r="B21" s="40">
        <v>0</v>
      </c>
      <c r="C21" s="25">
        <v>0</v>
      </c>
      <c r="D21" s="25">
        <v>1</v>
      </c>
      <c r="E21" s="25">
        <v>0</v>
      </c>
      <c r="F21" s="25">
        <v>1</v>
      </c>
      <c r="G21" s="70">
        <v>0</v>
      </c>
      <c r="H21" s="34">
        <v>0</v>
      </c>
      <c r="I21" s="34">
        <v>1</v>
      </c>
      <c r="J21" s="34">
        <v>0</v>
      </c>
      <c r="K21" s="35">
        <v>1</v>
      </c>
    </row>
    <row r="22" spans="1:11" x14ac:dyDescent="0.3">
      <c r="A22" s="4" t="s">
        <v>19</v>
      </c>
      <c r="B22" s="40">
        <v>2</v>
      </c>
      <c r="C22" s="25">
        <v>47</v>
      </c>
      <c r="D22" s="25">
        <v>110</v>
      </c>
      <c r="E22" s="25">
        <v>1</v>
      </c>
      <c r="F22" s="25">
        <v>160</v>
      </c>
      <c r="G22" s="70">
        <v>1.2500000000000001E-2</v>
      </c>
      <c r="H22" s="34">
        <v>0.29375000000000001</v>
      </c>
      <c r="I22" s="34">
        <v>0.6875</v>
      </c>
      <c r="J22" s="34">
        <v>6.2500000000000003E-3</v>
      </c>
      <c r="K22" s="35">
        <v>1</v>
      </c>
    </row>
    <row r="23" spans="1:11" x14ac:dyDescent="0.3">
      <c r="A23" s="4" t="s">
        <v>20</v>
      </c>
      <c r="B23" s="40">
        <v>0</v>
      </c>
      <c r="C23" s="25">
        <v>131</v>
      </c>
      <c r="D23" s="25">
        <v>154</v>
      </c>
      <c r="E23" s="25">
        <v>0</v>
      </c>
      <c r="F23" s="25">
        <v>285</v>
      </c>
      <c r="G23" s="70">
        <v>0</v>
      </c>
      <c r="H23" s="34">
        <v>0.45964912280701753</v>
      </c>
      <c r="I23" s="34">
        <v>0.54035087719298247</v>
      </c>
      <c r="J23" s="34">
        <v>0</v>
      </c>
      <c r="K23" s="35">
        <v>1</v>
      </c>
    </row>
    <row r="24" spans="1:11" x14ac:dyDescent="0.3">
      <c r="A24" s="4" t="s">
        <v>21</v>
      </c>
      <c r="B24" s="40">
        <v>0</v>
      </c>
      <c r="C24" s="25">
        <v>12</v>
      </c>
      <c r="D24" s="25">
        <v>14</v>
      </c>
      <c r="E24" s="25">
        <v>0</v>
      </c>
      <c r="F24" s="25">
        <v>26</v>
      </c>
      <c r="G24" s="70">
        <v>0</v>
      </c>
      <c r="H24" s="34">
        <v>0.46153846153846156</v>
      </c>
      <c r="I24" s="34">
        <v>0.53846153846153844</v>
      </c>
      <c r="J24" s="34">
        <v>0</v>
      </c>
      <c r="K24" s="35">
        <v>1</v>
      </c>
    </row>
    <row r="25" spans="1:11" x14ac:dyDescent="0.3">
      <c r="A25" s="4" t="s">
        <v>22</v>
      </c>
      <c r="B25" s="40">
        <v>0</v>
      </c>
      <c r="C25" s="25">
        <v>35</v>
      </c>
      <c r="D25" s="25">
        <v>146</v>
      </c>
      <c r="E25" s="25">
        <v>0</v>
      </c>
      <c r="F25" s="25">
        <v>181</v>
      </c>
      <c r="G25" s="70">
        <v>0</v>
      </c>
      <c r="H25" s="34">
        <v>0.19337016574585636</v>
      </c>
      <c r="I25" s="34">
        <v>0.8066298342541437</v>
      </c>
      <c r="J25" s="34">
        <v>0</v>
      </c>
      <c r="K25" s="35">
        <v>1</v>
      </c>
    </row>
    <row r="26" spans="1:11" x14ac:dyDescent="0.3">
      <c r="A26" s="4" t="s">
        <v>23</v>
      </c>
      <c r="B26" s="40">
        <v>0</v>
      </c>
      <c r="C26" s="25">
        <v>10</v>
      </c>
      <c r="D26" s="25">
        <v>9</v>
      </c>
      <c r="E26" s="25">
        <v>0</v>
      </c>
      <c r="F26" s="25">
        <v>19</v>
      </c>
      <c r="G26" s="70">
        <v>0</v>
      </c>
      <c r="H26" s="34">
        <v>0.52631578947368418</v>
      </c>
      <c r="I26" s="34">
        <v>0.47368421052631576</v>
      </c>
      <c r="J26" s="34">
        <v>0</v>
      </c>
      <c r="K26" s="35">
        <v>1</v>
      </c>
    </row>
    <row r="27" spans="1:11" x14ac:dyDescent="0.3">
      <c r="A27" s="4" t="s">
        <v>24</v>
      </c>
      <c r="B27" s="40">
        <v>0</v>
      </c>
      <c r="C27" s="25">
        <v>5</v>
      </c>
      <c r="D27" s="25">
        <v>3</v>
      </c>
      <c r="E27" s="25">
        <v>0</v>
      </c>
      <c r="F27" s="25">
        <v>8</v>
      </c>
      <c r="G27" s="70">
        <v>0</v>
      </c>
      <c r="H27" s="34">
        <v>0.625</v>
      </c>
      <c r="I27" s="34">
        <v>0.375</v>
      </c>
      <c r="J27" s="34">
        <v>0</v>
      </c>
      <c r="K27" s="35">
        <v>1</v>
      </c>
    </row>
    <row r="28" spans="1:11" x14ac:dyDescent="0.3">
      <c r="A28" s="4" t="s">
        <v>25</v>
      </c>
      <c r="B28" s="40">
        <v>1</v>
      </c>
      <c r="C28" s="25">
        <v>42</v>
      </c>
      <c r="D28" s="25">
        <v>15</v>
      </c>
      <c r="E28" s="25">
        <v>0</v>
      </c>
      <c r="F28" s="25">
        <v>58</v>
      </c>
      <c r="G28" s="70">
        <v>1.7241379310344827E-2</v>
      </c>
      <c r="H28" s="34">
        <v>0.72413793103448276</v>
      </c>
      <c r="I28" s="34">
        <v>0.25862068965517243</v>
      </c>
      <c r="J28" s="34">
        <v>0</v>
      </c>
      <c r="K28" s="35">
        <v>1</v>
      </c>
    </row>
    <row r="29" spans="1:11" x14ac:dyDescent="0.3">
      <c r="A29" s="4" t="s">
        <v>26</v>
      </c>
      <c r="B29" s="40">
        <v>0</v>
      </c>
      <c r="C29" s="25">
        <v>10</v>
      </c>
      <c r="D29" s="25">
        <v>12</v>
      </c>
      <c r="E29" s="25">
        <v>1</v>
      </c>
      <c r="F29" s="25">
        <v>23</v>
      </c>
      <c r="G29" s="70">
        <v>0</v>
      </c>
      <c r="H29" s="34">
        <v>0.43478260869565216</v>
      </c>
      <c r="I29" s="34">
        <v>0.52173913043478259</v>
      </c>
      <c r="J29" s="34">
        <v>4.3478260869565216E-2</v>
      </c>
      <c r="K29" s="35">
        <v>1</v>
      </c>
    </row>
    <row r="30" spans="1:11" x14ac:dyDescent="0.3">
      <c r="A30" s="4" t="s">
        <v>223</v>
      </c>
      <c r="B30" s="40">
        <v>7</v>
      </c>
      <c r="C30" s="25">
        <v>828</v>
      </c>
      <c r="D30" s="25">
        <v>1147</v>
      </c>
      <c r="E30" s="25">
        <v>24</v>
      </c>
      <c r="F30" s="25">
        <v>2006</v>
      </c>
      <c r="G30" s="61">
        <v>3.489531405782652E-3</v>
      </c>
      <c r="H30" s="34">
        <v>0.41276171485543373</v>
      </c>
      <c r="I30" s="34">
        <v>0.57178464606181456</v>
      </c>
      <c r="J30" s="34">
        <v>1.1964107676969093E-2</v>
      </c>
      <c r="K30" s="35">
        <v>1</v>
      </c>
    </row>
    <row r="31" spans="1:11" x14ac:dyDescent="0.3">
      <c r="A31" s="4" t="s">
        <v>224</v>
      </c>
      <c r="B31" s="4"/>
      <c r="C31" s="4"/>
      <c r="D31" s="4"/>
      <c r="E31" s="4"/>
      <c r="F31" s="4"/>
      <c r="G31" s="39">
        <v>3.5460992907801418E-3</v>
      </c>
      <c r="H31" s="39">
        <v>0.41641337386018235</v>
      </c>
      <c r="I31" s="39">
        <v>0.57902735562310026</v>
      </c>
      <c r="J31" s="39">
        <v>1.0131712259371835E-3</v>
      </c>
      <c r="K31" s="35">
        <v>1</v>
      </c>
    </row>
    <row r="32" spans="1:11" x14ac:dyDescent="0.3">
      <c r="B32" s="4"/>
      <c r="C32" s="4"/>
      <c r="D32" s="4"/>
      <c r="E32" s="4"/>
      <c r="F32" s="4"/>
      <c r="G32" s="4"/>
      <c r="H32" s="4"/>
      <c r="I32" s="4"/>
      <c r="J32" s="4"/>
      <c r="K32" s="4"/>
    </row>
    <row r="33" spans="1:1" x14ac:dyDescent="0.3">
      <c r="A33" s="4" t="s">
        <v>225</v>
      </c>
    </row>
  </sheetData>
  <mergeCells count="2">
    <mergeCell ref="B1:F1"/>
    <mergeCell ref="G1:K1"/>
  </mergeCells>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8B9E-9A42-4766-8AFD-C89E5E5FA75A}">
  <dimension ref="A1:M14"/>
  <sheetViews>
    <sheetView workbookViewId="0"/>
  </sheetViews>
  <sheetFormatPr defaultRowHeight="14.4" x14ac:dyDescent="0.3"/>
  <cols>
    <col min="2" max="2" width="17.44140625" customWidth="1"/>
  </cols>
  <sheetData>
    <row r="1" spans="1:13" x14ac:dyDescent="0.3">
      <c r="B1" t="s">
        <v>108</v>
      </c>
      <c r="C1" t="s">
        <v>32</v>
      </c>
      <c r="D1" t="s">
        <v>33</v>
      </c>
      <c r="E1" t="s">
        <v>34</v>
      </c>
      <c r="F1" t="s">
        <v>35</v>
      </c>
      <c r="G1" t="s">
        <v>36</v>
      </c>
      <c r="H1" t="s">
        <v>37</v>
      </c>
      <c r="I1" t="s">
        <v>38</v>
      </c>
      <c r="J1" t="s">
        <v>39</v>
      </c>
      <c r="K1" t="s">
        <v>40</v>
      </c>
    </row>
    <row r="2" spans="1:13" ht="14.4" customHeight="1" x14ac:dyDescent="0.3">
      <c r="A2" s="91" t="s">
        <v>195</v>
      </c>
      <c r="B2" t="s">
        <v>104</v>
      </c>
      <c r="C2" s="44">
        <v>0.28989378576248082</v>
      </c>
      <c r="D2" s="44">
        <v>0.31774843924893148</v>
      </c>
      <c r="E2" s="44">
        <v>0.20318917244360912</v>
      </c>
      <c r="F2" s="44">
        <v>0.2260618505408602</v>
      </c>
      <c r="G2" s="44">
        <v>0.16146760018126466</v>
      </c>
      <c r="H2" s="44">
        <v>0.17665130568356374</v>
      </c>
      <c r="I2" s="44">
        <v>0.1865520728008089</v>
      </c>
      <c r="J2" s="45">
        <v>0.18793012175754367</v>
      </c>
      <c r="K2" s="45">
        <v>0.18135764944275581</v>
      </c>
      <c r="L2" s="6"/>
      <c r="M2" s="6"/>
    </row>
    <row r="3" spans="1:13" x14ac:dyDescent="0.3">
      <c r="A3" s="91"/>
      <c r="B3" t="s">
        <v>105</v>
      </c>
      <c r="C3" s="44">
        <v>1.3229245509011261E-2</v>
      </c>
      <c r="D3" s="44">
        <v>1.7179570054304517E-2</v>
      </c>
      <c r="E3" s="44">
        <v>1.9232278732214877E-2</v>
      </c>
      <c r="F3" s="44">
        <v>1.3826667538058385E-2</v>
      </c>
      <c r="G3" s="44">
        <v>1.8345002265808128E-2</v>
      </c>
      <c r="H3" s="44">
        <v>1.0240655401945725E-2</v>
      </c>
      <c r="I3" s="44">
        <v>2.2244691607684528E-2</v>
      </c>
      <c r="J3" s="45">
        <v>1.6940179989412388E-2</v>
      </c>
      <c r="K3" s="45">
        <v>2.1783181357649443E-2</v>
      </c>
      <c r="L3" s="6"/>
      <c r="M3" s="6"/>
    </row>
    <row r="4" spans="1:13" x14ac:dyDescent="0.3">
      <c r="A4" s="91"/>
      <c r="B4" t="s">
        <v>106</v>
      </c>
      <c r="C4" s="44">
        <v>0.59399652954724691</v>
      </c>
      <c r="D4" s="44">
        <v>0.54215364320543857</v>
      </c>
      <c r="E4" s="44">
        <v>0.62298213017171999</v>
      </c>
      <c r="F4" s="44">
        <v>0.634530934757356</v>
      </c>
      <c r="G4" s="44">
        <v>0.64889106573665001</v>
      </c>
      <c r="H4" s="44">
        <v>0.65386584741423448</v>
      </c>
      <c r="I4" s="44">
        <v>0.64560161779575331</v>
      </c>
      <c r="J4" s="45">
        <v>0.6585494970884066</v>
      </c>
      <c r="K4" s="45">
        <v>0.64336372847011147</v>
      </c>
      <c r="L4" s="6"/>
      <c r="M4" s="6"/>
    </row>
    <row r="5" spans="1:13" x14ac:dyDescent="0.3">
      <c r="A5" s="91"/>
      <c r="B5" t="s">
        <v>51</v>
      </c>
      <c r="C5" s="44">
        <v>0.10288043918126111</v>
      </c>
      <c r="D5" s="44">
        <v>0.12291834749132552</v>
      </c>
      <c r="E5" s="44">
        <v>0.15459641865245602</v>
      </c>
      <c r="F5" s="44">
        <v>0.12558054716372538</v>
      </c>
      <c r="G5" s="44">
        <v>0.17129633181627726</v>
      </c>
      <c r="H5" s="44">
        <v>0.15924219150025601</v>
      </c>
      <c r="I5" s="44">
        <v>0.14560161779575329</v>
      </c>
      <c r="J5" s="45">
        <v>0.13658020116463737</v>
      </c>
      <c r="K5" s="45">
        <v>0.15349544072948329</v>
      </c>
      <c r="L5" s="6"/>
      <c r="M5" s="6"/>
    </row>
    <row r="6" spans="1:13" x14ac:dyDescent="0.3">
      <c r="A6" s="91"/>
      <c r="B6" t="s">
        <v>41</v>
      </c>
      <c r="C6" s="29">
        <v>1</v>
      </c>
      <c r="D6" s="29">
        <v>1</v>
      </c>
      <c r="E6" s="29">
        <v>1</v>
      </c>
      <c r="F6" s="29">
        <v>1</v>
      </c>
      <c r="G6" s="29">
        <v>1</v>
      </c>
      <c r="H6" s="29">
        <v>1</v>
      </c>
      <c r="I6" s="29">
        <v>1</v>
      </c>
      <c r="J6" s="39">
        <v>1</v>
      </c>
      <c r="K6" s="39">
        <v>1</v>
      </c>
      <c r="L6" s="6"/>
      <c r="M6" s="6"/>
    </row>
    <row r="7" spans="1:13" ht="14.4" customHeight="1" x14ac:dyDescent="0.3">
      <c r="A7" s="91" t="s">
        <v>99</v>
      </c>
      <c r="B7" t="s">
        <v>104</v>
      </c>
      <c r="C7" s="29">
        <v>0.14468656545759848</v>
      </c>
      <c r="D7" s="29">
        <v>0.14566495894237652</v>
      </c>
      <c r="E7" s="29">
        <v>0.10915221526586259</v>
      </c>
      <c r="F7" s="29">
        <v>0.11455276769053375</v>
      </c>
      <c r="G7" s="29">
        <v>9.5662814668783749E-2</v>
      </c>
      <c r="H7" s="29">
        <v>9.586172920601034E-2</v>
      </c>
      <c r="I7" s="29">
        <v>9.9745977984758677E-2</v>
      </c>
      <c r="J7" s="39">
        <v>0.1117715971709984</v>
      </c>
      <c r="K7" s="39">
        <v>0.10590790616854909</v>
      </c>
      <c r="L7" s="6"/>
      <c r="M7" s="6"/>
    </row>
    <row r="8" spans="1:13" x14ac:dyDescent="0.3">
      <c r="A8" s="91"/>
      <c r="B8" t="s">
        <v>105</v>
      </c>
      <c r="C8" s="29">
        <v>8.2050725059545967E-3</v>
      </c>
      <c r="D8" s="29">
        <v>8.0324550976714672E-3</v>
      </c>
      <c r="E8" s="29">
        <v>8.0393828235764079E-3</v>
      </c>
      <c r="F8" s="29">
        <v>6.7468382760806156E-3</v>
      </c>
      <c r="G8" s="29">
        <v>9.3761110516686168E-3</v>
      </c>
      <c r="H8" s="29">
        <v>9.0729944987273173E-3</v>
      </c>
      <c r="I8" s="29">
        <v>9.6951735817104156E-3</v>
      </c>
      <c r="J8" s="39">
        <v>1.0630450817893869E-2</v>
      </c>
      <c r="K8" s="39">
        <v>1.1251086012163337E-2</v>
      </c>
      <c r="L8" s="6"/>
      <c r="M8" s="6"/>
    </row>
    <row r="9" spans="1:13" x14ac:dyDescent="0.3">
      <c r="A9" s="91"/>
      <c r="B9" t="s">
        <v>106</v>
      </c>
      <c r="C9" s="29">
        <v>0.74874989154111249</v>
      </c>
      <c r="D9" s="29">
        <v>0.71882218656178187</v>
      </c>
      <c r="E9" s="29">
        <v>0.78430601802057187</v>
      </c>
      <c r="F9" s="29">
        <v>0.79518915856300032</v>
      </c>
      <c r="G9" s="29">
        <v>0.79015983568851955</v>
      </c>
      <c r="H9" s="29">
        <v>0.80055833812299859</v>
      </c>
      <c r="I9" s="29">
        <v>0.82070279424216763</v>
      </c>
      <c r="J9" s="29">
        <v>0.81155898815464056</v>
      </c>
      <c r="K9" s="29">
        <v>0.81472632493483932</v>
      </c>
    </row>
    <row r="10" spans="1:13" x14ac:dyDescent="0.3">
      <c r="A10" s="91"/>
      <c r="B10" t="s">
        <v>51</v>
      </c>
      <c r="C10" s="29">
        <v>9.8358470495334416E-2</v>
      </c>
      <c r="D10" s="29">
        <v>0.12748039939817021</v>
      </c>
      <c r="E10" s="29">
        <v>9.8502383889989067E-2</v>
      </c>
      <c r="F10" s="29">
        <v>8.3511235470385248E-2</v>
      </c>
      <c r="G10" s="29">
        <v>0.10480123859102815</v>
      </c>
      <c r="H10" s="29">
        <v>9.450693817226373E-2</v>
      </c>
      <c r="I10" s="29">
        <v>6.9856054191363245E-2</v>
      </c>
      <c r="J10" s="29">
        <v>6.6038963856467223E-2</v>
      </c>
      <c r="K10" s="29">
        <v>6.8114682884448302E-2</v>
      </c>
    </row>
    <row r="11" spans="1:13" x14ac:dyDescent="0.3">
      <c r="A11" s="91"/>
      <c r="B11" t="s">
        <v>41</v>
      </c>
      <c r="C11" s="29">
        <v>1</v>
      </c>
      <c r="D11" s="29">
        <v>1</v>
      </c>
      <c r="E11" s="29">
        <v>1</v>
      </c>
      <c r="F11" s="29">
        <v>1</v>
      </c>
      <c r="G11" s="29">
        <v>1</v>
      </c>
      <c r="H11" s="29">
        <v>1</v>
      </c>
      <c r="I11" s="29">
        <v>1</v>
      </c>
      <c r="J11" s="29">
        <v>1</v>
      </c>
      <c r="K11" s="29">
        <v>1</v>
      </c>
    </row>
    <row r="13" spans="1:13" x14ac:dyDescent="0.3">
      <c r="A13" t="s">
        <v>207</v>
      </c>
    </row>
    <row r="14" spans="1:13" x14ac:dyDescent="0.3">
      <c r="A14" t="s">
        <v>101</v>
      </c>
    </row>
  </sheetData>
  <mergeCells count="2">
    <mergeCell ref="A2:A6"/>
    <mergeCell ref="A7:A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BB7-5148-421B-A223-564D15C8520A}">
  <dimension ref="A1:O22"/>
  <sheetViews>
    <sheetView zoomScaleNormal="100" workbookViewId="0"/>
  </sheetViews>
  <sheetFormatPr defaultColWidth="8.88671875" defaultRowHeight="14.4" x14ac:dyDescent="0.3"/>
  <cols>
    <col min="1" max="1" width="8.88671875" style="2"/>
    <col min="2" max="4" width="25.33203125" style="2" customWidth="1"/>
    <col min="5" max="16384" width="8.88671875" style="2"/>
  </cols>
  <sheetData>
    <row r="1" spans="1:15" x14ac:dyDescent="0.3">
      <c r="A1" s="2" t="s">
        <v>1</v>
      </c>
      <c r="B1" s="2" t="s">
        <v>187</v>
      </c>
      <c r="C1" s="2" t="s">
        <v>0</v>
      </c>
      <c r="D1" s="2" t="s">
        <v>188</v>
      </c>
    </row>
    <row r="2" spans="1:15" x14ac:dyDescent="0.3">
      <c r="A2" s="2">
        <v>2010</v>
      </c>
      <c r="B2" s="25">
        <v>1985.0056</v>
      </c>
      <c r="C2" s="25">
        <v>29611</v>
      </c>
      <c r="D2" s="56">
        <v>6.7036087940292463E-2</v>
      </c>
    </row>
    <row r="3" spans="1:15" x14ac:dyDescent="0.3">
      <c r="A3" s="2">
        <v>2011</v>
      </c>
      <c r="B3" s="25">
        <v>1989.4736</v>
      </c>
      <c r="C3" s="25">
        <v>28725</v>
      </c>
      <c r="D3" s="56">
        <v>6.9259307223672767E-2</v>
      </c>
      <c r="G3" s="56"/>
      <c r="H3" s="56"/>
      <c r="I3" s="56"/>
      <c r="J3" s="56"/>
      <c r="K3" s="56"/>
      <c r="L3" s="56"/>
      <c r="M3" s="56"/>
      <c r="N3" s="56"/>
      <c r="O3" s="56"/>
    </row>
    <row r="4" spans="1:15" x14ac:dyDescent="0.3">
      <c r="A4" s="2">
        <v>2012</v>
      </c>
      <c r="B4" s="25">
        <v>2075.0005000000001</v>
      </c>
      <c r="C4" s="25">
        <v>26440</v>
      </c>
      <c r="D4" s="56">
        <v>7.8479595310136166E-2</v>
      </c>
    </row>
    <row r="5" spans="1:15" x14ac:dyDescent="0.3">
      <c r="A5" s="2">
        <v>2013</v>
      </c>
      <c r="B5" s="25">
        <v>1921.348</v>
      </c>
      <c r="C5" s="25">
        <v>24227</v>
      </c>
      <c r="D5" s="56">
        <v>7.9306063482890987E-2</v>
      </c>
    </row>
    <row r="6" spans="1:15" x14ac:dyDescent="0.3">
      <c r="A6" s="2">
        <v>2014</v>
      </c>
      <c r="B6" s="25">
        <v>2043.2505000000001</v>
      </c>
      <c r="C6" s="25">
        <v>24141</v>
      </c>
      <c r="D6" s="56">
        <v>8.4638188144650184E-2</v>
      </c>
    </row>
    <row r="7" spans="1:15" x14ac:dyDescent="0.3">
      <c r="A7" s="2">
        <v>2015</v>
      </c>
      <c r="B7" s="25">
        <v>1975</v>
      </c>
      <c r="C7" s="25">
        <v>24360</v>
      </c>
      <c r="D7" s="56">
        <v>8.1075533661740556E-2</v>
      </c>
    </row>
    <row r="8" spans="1:15" x14ac:dyDescent="0.3">
      <c r="A8" s="2">
        <v>2016</v>
      </c>
      <c r="B8" s="25">
        <v>2000</v>
      </c>
      <c r="C8" s="25">
        <v>23814</v>
      </c>
      <c r="D8" s="56">
        <v>8.3984210968337955E-2</v>
      </c>
    </row>
    <row r="9" spans="1:15" x14ac:dyDescent="0.3">
      <c r="A9" s="2">
        <v>2017</v>
      </c>
      <c r="B9" s="25">
        <v>1921</v>
      </c>
      <c r="C9" s="25">
        <v>23393</v>
      </c>
      <c r="D9" s="56">
        <v>8.211858248193904E-2</v>
      </c>
    </row>
    <row r="10" spans="1:15" x14ac:dyDescent="0.3">
      <c r="A10" s="2">
        <v>2018</v>
      </c>
      <c r="B10" s="27">
        <v>2006</v>
      </c>
      <c r="C10" s="27">
        <v>23332</v>
      </c>
      <c r="D10" s="56">
        <v>8.597634150522887E-2</v>
      </c>
    </row>
    <row r="12" spans="1:15" x14ac:dyDescent="0.3">
      <c r="A12" s="2" t="s">
        <v>189</v>
      </c>
    </row>
    <row r="13" spans="1:15" x14ac:dyDescent="0.3">
      <c r="A13" s="2" t="s">
        <v>115</v>
      </c>
    </row>
    <row r="17" spans="2:2" x14ac:dyDescent="0.3">
      <c r="B17" s="24"/>
    </row>
    <row r="18" spans="2:2" x14ac:dyDescent="0.3">
      <c r="B18" s="24"/>
    </row>
    <row r="19" spans="2:2" x14ac:dyDescent="0.3">
      <c r="B19" s="24"/>
    </row>
    <row r="20" spans="2:2" x14ac:dyDescent="0.3">
      <c r="B20" s="24"/>
    </row>
    <row r="21" spans="2:2" x14ac:dyDescent="0.3">
      <c r="B21" s="24"/>
    </row>
    <row r="22" spans="2:2" x14ac:dyDescent="0.3">
      <c r="B22" s="2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750C-BFDB-4099-A6F8-B9662F4A2D4E}">
  <dimension ref="A1:K33"/>
  <sheetViews>
    <sheetView workbookViewId="0"/>
  </sheetViews>
  <sheetFormatPr defaultRowHeight="14.4" x14ac:dyDescent="0.3"/>
  <cols>
    <col min="1" max="1" width="14.5546875" customWidth="1"/>
  </cols>
  <sheetData>
    <row r="1" spans="1:11" x14ac:dyDescent="0.3">
      <c r="A1" s="13"/>
      <c r="B1" s="81" t="s">
        <v>118</v>
      </c>
      <c r="C1" s="103"/>
      <c r="D1" s="103"/>
      <c r="E1" s="103"/>
      <c r="F1" s="83"/>
      <c r="G1" s="81" t="s">
        <v>117</v>
      </c>
      <c r="H1" s="103"/>
      <c r="I1" s="103"/>
      <c r="J1" s="103"/>
      <c r="K1" s="83"/>
    </row>
    <row r="2" spans="1:11" x14ac:dyDescent="0.3">
      <c r="A2" s="10"/>
      <c r="B2" s="11" t="s">
        <v>104</v>
      </c>
      <c r="C2" s="10" t="s">
        <v>105</v>
      </c>
      <c r="D2" s="10" t="s">
        <v>106</v>
      </c>
      <c r="E2" s="10" t="s">
        <v>51</v>
      </c>
      <c r="F2" s="12" t="s">
        <v>41</v>
      </c>
      <c r="G2" s="11" t="s">
        <v>104</v>
      </c>
      <c r="H2" s="10" t="s">
        <v>105</v>
      </c>
      <c r="I2" s="10" t="s">
        <v>106</v>
      </c>
      <c r="J2" s="10" t="s">
        <v>51</v>
      </c>
      <c r="K2" s="12" t="s">
        <v>41</v>
      </c>
    </row>
    <row r="3" spans="1:11" x14ac:dyDescent="0.3">
      <c r="A3" t="s">
        <v>2</v>
      </c>
      <c r="B3" s="40">
        <v>18</v>
      </c>
      <c r="C3" s="41">
        <v>0</v>
      </c>
      <c r="D3" s="41">
        <v>22</v>
      </c>
      <c r="E3" s="41">
        <v>1</v>
      </c>
      <c r="F3" s="42">
        <v>41</v>
      </c>
      <c r="G3" s="61">
        <v>0.43902439024390244</v>
      </c>
      <c r="H3" s="58">
        <v>0</v>
      </c>
      <c r="I3" s="58">
        <v>0.53658536585365857</v>
      </c>
      <c r="J3" s="58">
        <v>2.4390243902439025E-2</v>
      </c>
      <c r="K3" s="35">
        <f>SUM(G3:J3)</f>
        <v>1</v>
      </c>
    </row>
    <row r="4" spans="1:11" x14ac:dyDescent="0.3">
      <c r="A4" t="s">
        <v>3</v>
      </c>
      <c r="B4" s="40">
        <v>45</v>
      </c>
      <c r="C4" s="41">
        <v>4</v>
      </c>
      <c r="D4" s="41">
        <v>40</v>
      </c>
      <c r="E4" s="41">
        <v>0</v>
      </c>
      <c r="F4" s="42">
        <v>89</v>
      </c>
      <c r="G4" s="61">
        <v>0.5056179775280899</v>
      </c>
      <c r="H4" s="58">
        <v>4.49438202247191E-2</v>
      </c>
      <c r="I4" s="58">
        <v>0.449438202247191</v>
      </c>
      <c r="J4" s="58">
        <v>0</v>
      </c>
      <c r="K4" s="35">
        <f t="shared" ref="K4:K30" si="0">SUM(G4:J4)</f>
        <v>1</v>
      </c>
    </row>
    <row r="5" spans="1:11" x14ac:dyDescent="0.3">
      <c r="A5" t="s">
        <v>4</v>
      </c>
      <c r="B5" s="40">
        <v>3</v>
      </c>
      <c r="C5" s="41">
        <v>0</v>
      </c>
      <c r="D5" s="41">
        <v>18</v>
      </c>
      <c r="E5" s="41">
        <v>0</v>
      </c>
      <c r="F5" s="42">
        <v>21</v>
      </c>
      <c r="G5" s="61">
        <v>0.14285714285714285</v>
      </c>
      <c r="H5" s="58">
        <v>0</v>
      </c>
      <c r="I5" s="58">
        <v>0.8571428571428571</v>
      </c>
      <c r="J5" s="58">
        <v>0</v>
      </c>
      <c r="K5" s="35">
        <f t="shared" si="0"/>
        <v>1</v>
      </c>
    </row>
    <row r="6" spans="1:11" x14ac:dyDescent="0.3">
      <c r="A6" t="s">
        <v>5</v>
      </c>
      <c r="B6" s="40">
        <v>5</v>
      </c>
      <c r="C6" s="41">
        <v>0</v>
      </c>
      <c r="D6" s="41">
        <v>17</v>
      </c>
      <c r="E6" s="41">
        <v>0</v>
      </c>
      <c r="F6" s="42">
        <v>22</v>
      </c>
      <c r="G6" s="61">
        <v>0.22727272727272729</v>
      </c>
      <c r="H6" s="58">
        <v>0</v>
      </c>
      <c r="I6" s="58">
        <v>0.77272727272727271</v>
      </c>
      <c r="J6" s="58">
        <v>0</v>
      </c>
      <c r="K6" s="35">
        <f t="shared" si="0"/>
        <v>1</v>
      </c>
    </row>
    <row r="7" spans="1:11" x14ac:dyDescent="0.3">
      <c r="A7" t="s">
        <v>6</v>
      </c>
      <c r="B7" s="40">
        <v>0</v>
      </c>
      <c r="C7" s="41">
        <v>0</v>
      </c>
      <c r="D7" s="41">
        <v>1</v>
      </c>
      <c r="E7" s="41">
        <v>0</v>
      </c>
      <c r="F7" s="42">
        <v>1</v>
      </c>
      <c r="G7" s="61">
        <v>0</v>
      </c>
      <c r="H7" s="58">
        <v>0</v>
      </c>
      <c r="I7" s="58">
        <v>1</v>
      </c>
      <c r="J7" s="58">
        <v>0</v>
      </c>
      <c r="K7" s="35">
        <f t="shared" si="0"/>
        <v>1</v>
      </c>
    </row>
    <row r="8" spans="1:11" x14ac:dyDescent="0.3">
      <c r="A8" t="s">
        <v>7</v>
      </c>
      <c r="B8" s="40">
        <v>13</v>
      </c>
      <c r="C8" s="41">
        <v>1</v>
      </c>
      <c r="D8" s="41">
        <v>39</v>
      </c>
      <c r="E8" s="41">
        <v>3</v>
      </c>
      <c r="F8" s="42">
        <v>56</v>
      </c>
      <c r="G8" s="61">
        <v>0.23214285714285715</v>
      </c>
      <c r="H8" s="58">
        <v>1.7857142857142856E-2</v>
      </c>
      <c r="I8" s="58">
        <v>0.6964285714285714</v>
      </c>
      <c r="J8" s="58">
        <v>5.3571428571428568E-2</v>
      </c>
      <c r="K8" s="35">
        <f t="shared" si="0"/>
        <v>1</v>
      </c>
    </row>
    <row r="9" spans="1:11" x14ac:dyDescent="0.3">
      <c r="A9" t="s">
        <v>8</v>
      </c>
      <c r="B9" s="40">
        <v>15</v>
      </c>
      <c r="C9" s="41">
        <v>4</v>
      </c>
      <c r="D9" s="41">
        <v>9</v>
      </c>
      <c r="E9" s="41">
        <v>0</v>
      </c>
      <c r="F9" s="42">
        <v>28</v>
      </c>
      <c r="G9" s="61">
        <v>0.5357142857142857</v>
      </c>
      <c r="H9" s="58">
        <v>0.14285714285714285</v>
      </c>
      <c r="I9" s="58">
        <v>0.32142857142857145</v>
      </c>
      <c r="J9" s="58">
        <v>0</v>
      </c>
      <c r="K9" s="35">
        <f t="shared" si="0"/>
        <v>1</v>
      </c>
    </row>
    <row r="10" spans="1:11" x14ac:dyDescent="0.3">
      <c r="A10" t="s">
        <v>9</v>
      </c>
      <c r="B10" s="40">
        <v>0</v>
      </c>
      <c r="C10" s="41">
        <v>0</v>
      </c>
      <c r="D10" s="41">
        <v>3</v>
      </c>
      <c r="E10" s="41">
        <v>0</v>
      </c>
      <c r="F10" s="42">
        <v>3</v>
      </c>
      <c r="G10" s="61">
        <v>0</v>
      </c>
      <c r="H10" s="58">
        <v>0</v>
      </c>
      <c r="I10" s="58">
        <v>1</v>
      </c>
      <c r="J10" s="58">
        <v>0</v>
      </c>
      <c r="K10" s="35">
        <f t="shared" si="0"/>
        <v>1</v>
      </c>
    </row>
    <row r="11" spans="1:11" x14ac:dyDescent="0.3">
      <c r="A11" t="s">
        <v>10</v>
      </c>
      <c r="B11" s="40">
        <v>0</v>
      </c>
      <c r="C11" s="41">
        <v>0</v>
      </c>
      <c r="D11" s="41">
        <v>12</v>
      </c>
      <c r="E11" s="41">
        <v>9</v>
      </c>
      <c r="F11" s="42">
        <v>21</v>
      </c>
      <c r="G11" s="61">
        <v>0</v>
      </c>
      <c r="H11" s="58">
        <v>0</v>
      </c>
      <c r="I11" s="58">
        <v>0.5714285714285714</v>
      </c>
      <c r="J11" s="58">
        <v>0.42857142857142855</v>
      </c>
      <c r="K11" s="35">
        <f t="shared" si="0"/>
        <v>1</v>
      </c>
    </row>
    <row r="12" spans="1:11" x14ac:dyDescent="0.3">
      <c r="A12" t="s">
        <v>11</v>
      </c>
      <c r="B12" s="40">
        <v>46</v>
      </c>
      <c r="C12" s="41">
        <v>8</v>
      </c>
      <c r="D12" s="41">
        <v>116</v>
      </c>
      <c r="E12" s="41">
        <v>5</v>
      </c>
      <c r="F12" s="42">
        <v>175</v>
      </c>
      <c r="G12" s="61">
        <v>0.26285714285714284</v>
      </c>
      <c r="H12" s="58">
        <v>4.5714285714285714E-2</v>
      </c>
      <c r="I12" s="58">
        <v>0.66285714285714281</v>
      </c>
      <c r="J12" s="58">
        <v>2.8571428571428571E-2</v>
      </c>
      <c r="K12" s="35">
        <f t="shared" si="0"/>
        <v>0.99999999999999989</v>
      </c>
    </row>
    <row r="13" spans="1:11" x14ac:dyDescent="0.3">
      <c r="A13" t="s">
        <v>12</v>
      </c>
      <c r="B13" s="40">
        <v>0</v>
      </c>
      <c r="C13" s="41">
        <v>0</v>
      </c>
      <c r="D13" s="41">
        <v>258</v>
      </c>
      <c r="E13" s="41">
        <v>187</v>
      </c>
      <c r="F13" s="42">
        <v>445</v>
      </c>
      <c r="G13" s="61">
        <v>0</v>
      </c>
      <c r="H13" s="58">
        <v>0</v>
      </c>
      <c r="I13" s="58">
        <v>0.57977528089887642</v>
      </c>
      <c r="J13" s="58">
        <v>0.42022471910112358</v>
      </c>
      <c r="K13" s="35">
        <f t="shared" si="0"/>
        <v>1</v>
      </c>
    </row>
    <row r="14" spans="1:11" x14ac:dyDescent="0.3">
      <c r="A14" t="s">
        <v>13</v>
      </c>
      <c r="B14" s="40">
        <v>0</v>
      </c>
      <c r="C14" s="41">
        <v>0</v>
      </c>
      <c r="D14" s="41">
        <v>12</v>
      </c>
      <c r="E14" s="41">
        <v>0</v>
      </c>
      <c r="F14" s="42">
        <v>12</v>
      </c>
      <c r="G14" s="61">
        <v>0</v>
      </c>
      <c r="H14" s="58">
        <v>0</v>
      </c>
      <c r="I14" s="58">
        <v>1</v>
      </c>
      <c r="J14" s="58">
        <v>0</v>
      </c>
      <c r="K14" s="35">
        <f t="shared" si="0"/>
        <v>1</v>
      </c>
    </row>
    <row r="15" spans="1:11" x14ac:dyDescent="0.3">
      <c r="A15" t="s">
        <v>14</v>
      </c>
      <c r="B15" s="40">
        <v>21</v>
      </c>
      <c r="C15" s="41">
        <v>0</v>
      </c>
      <c r="D15" s="41">
        <v>47</v>
      </c>
      <c r="E15" s="41">
        <v>0</v>
      </c>
      <c r="F15" s="42">
        <v>68</v>
      </c>
      <c r="G15" s="61">
        <v>0.30882352941176472</v>
      </c>
      <c r="H15" s="58">
        <v>0</v>
      </c>
      <c r="I15" s="58">
        <v>0.69117647058823528</v>
      </c>
      <c r="J15" s="58">
        <v>0</v>
      </c>
      <c r="K15" s="35">
        <f t="shared" si="0"/>
        <v>1</v>
      </c>
    </row>
    <row r="16" spans="1:11" x14ac:dyDescent="0.3">
      <c r="A16" t="s">
        <v>109</v>
      </c>
      <c r="B16" s="40">
        <v>3</v>
      </c>
      <c r="C16" s="41">
        <v>0</v>
      </c>
      <c r="D16" s="41">
        <v>7</v>
      </c>
      <c r="E16" s="41">
        <v>0</v>
      </c>
      <c r="F16" s="42">
        <v>10</v>
      </c>
      <c r="G16" s="61">
        <v>0.30000000000000004</v>
      </c>
      <c r="H16" s="58">
        <v>0</v>
      </c>
      <c r="I16" s="58">
        <v>0.7</v>
      </c>
      <c r="J16" s="58">
        <v>0</v>
      </c>
      <c r="K16" s="35">
        <f t="shared" si="0"/>
        <v>1</v>
      </c>
    </row>
    <row r="17" spans="1:11" x14ac:dyDescent="0.3">
      <c r="A17" t="s">
        <v>15</v>
      </c>
      <c r="B17" s="40">
        <v>63</v>
      </c>
      <c r="C17" s="41">
        <v>9</v>
      </c>
      <c r="D17" s="41">
        <v>147</v>
      </c>
      <c r="E17" s="41">
        <v>0</v>
      </c>
      <c r="F17" s="42">
        <v>219</v>
      </c>
      <c r="G17" s="61">
        <v>0.28767123287671231</v>
      </c>
      <c r="H17" s="58">
        <v>4.1095890410958902E-2</v>
      </c>
      <c r="I17" s="58">
        <v>0.67123287671232879</v>
      </c>
      <c r="J17" s="58">
        <v>0</v>
      </c>
      <c r="K17" s="35">
        <f t="shared" si="0"/>
        <v>1</v>
      </c>
    </row>
    <row r="18" spans="1:11" x14ac:dyDescent="0.3">
      <c r="A18" t="s">
        <v>16</v>
      </c>
      <c r="B18" s="40">
        <v>0</v>
      </c>
      <c r="C18" s="41">
        <v>0</v>
      </c>
      <c r="D18" s="41">
        <v>7</v>
      </c>
      <c r="E18" s="41">
        <v>2</v>
      </c>
      <c r="F18" s="42">
        <v>9</v>
      </c>
      <c r="G18" s="61">
        <v>0</v>
      </c>
      <c r="H18" s="58">
        <v>0</v>
      </c>
      <c r="I18" s="58">
        <v>0.77777777777777779</v>
      </c>
      <c r="J18" s="58">
        <v>0.22222222222222221</v>
      </c>
      <c r="K18" s="35">
        <f t="shared" si="0"/>
        <v>1</v>
      </c>
    </row>
    <row r="19" spans="1:11" x14ac:dyDescent="0.3">
      <c r="A19" t="s">
        <v>219</v>
      </c>
      <c r="B19" s="40">
        <v>0</v>
      </c>
      <c r="C19" s="41">
        <v>0</v>
      </c>
      <c r="D19" s="41">
        <v>20</v>
      </c>
      <c r="E19" s="41">
        <v>2</v>
      </c>
      <c r="F19" s="42">
        <v>22</v>
      </c>
      <c r="G19" s="61">
        <v>0</v>
      </c>
      <c r="H19" s="58">
        <v>0</v>
      </c>
      <c r="I19" s="58">
        <v>0.90909090909090906</v>
      </c>
      <c r="J19" s="58">
        <v>9.0909090909090912E-2</v>
      </c>
      <c r="K19" s="35">
        <f t="shared" si="0"/>
        <v>1</v>
      </c>
    </row>
    <row r="20" spans="1:11" x14ac:dyDescent="0.3">
      <c r="A20" t="s">
        <v>17</v>
      </c>
      <c r="B20" s="40">
        <v>1</v>
      </c>
      <c r="C20" s="41">
        <v>0</v>
      </c>
      <c r="D20" s="41">
        <v>2</v>
      </c>
      <c r="E20" s="41">
        <v>0</v>
      </c>
      <c r="F20" s="42">
        <v>3</v>
      </c>
      <c r="G20" s="61">
        <v>0.33333333333333331</v>
      </c>
      <c r="H20" s="58">
        <v>0</v>
      </c>
      <c r="I20" s="58">
        <v>0.66666666666666663</v>
      </c>
      <c r="J20" s="58">
        <v>0</v>
      </c>
      <c r="K20" s="35">
        <f t="shared" si="0"/>
        <v>1</v>
      </c>
    </row>
    <row r="21" spans="1:11" x14ac:dyDescent="0.3">
      <c r="A21" t="s">
        <v>18</v>
      </c>
      <c r="B21" s="40">
        <v>0</v>
      </c>
      <c r="C21" s="41">
        <v>0</v>
      </c>
      <c r="D21" s="41">
        <v>1</v>
      </c>
      <c r="E21" s="41">
        <v>0</v>
      </c>
      <c r="F21" s="42">
        <v>1</v>
      </c>
      <c r="G21" s="61">
        <v>0</v>
      </c>
      <c r="H21" s="58">
        <v>0</v>
      </c>
      <c r="I21" s="58">
        <v>1</v>
      </c>
      <c r="J21" s="58">
        <v>0</v>
      </c>
      <c r="K21" s="35">
        <f t="shared" si="0"/>
        <v>1</v>
      </c>
    </row>
    <row r="22" spans="1:11" x14ac:dyDescent="0.3">
      <c r="A22" t="s">
        <v>19</v>
      </c>
      <c r="B22" s="40">
        <v>73</v>
      </c>
      <c r="C22" s="41">
        <v>7</v>
      </c>
      <c r="D22" s="41">
        <v>70</v>
      </c>
      <c r="E22" s="41">
        <v>10</v>
      </c>
      <c r="F22" s="42">
        <v>160</v>
      </c>
      <c r="G22" s="61">
        <v>0.45624999999999999</v>
      </c>
      <c r="H22" s="58">
        <v>4.3749999999999997E-2</v>
      </c>
      <c r="I22" s="58">
        <v>0.4375</v>
      </c>
      <c r="J22" s="58">
        <v>6.25E-2</v>
      </c>
      <c r="K22" s="35">
        <f t="shared" si="0"/>
        <v>1</v>
      </c>
    </row>
    <row r="23" spans="1:11" x14ac:dyDescent="0.3">
      <c r="A23" t="s">
        <v>20</v>
      </c>
      <c r="B23" s="40">
        <v>0</v>
      </c>
      <c r="C23" s="41">
        <v>7</v>
      </c>
      <c r="D23" s="41">
        <v>200</v>
      </c>
      <c r="E23" s="41">
        <v>78</v>
      </c>
      <c r="F23" s="42">
        <v>285</v>
      </c>
      <c r="G23" s="61">
        <v>0</v>
      </c>
      <c r="H23" s="58">
        <v>2.456140350877193E-2</v>
      </c>
      <c r="I23" s="58">
        <v>0.70175438596491224</v>
      </c>
      <c r="J23" s="58">
        <v>0.27368421052631575</v>
      </c>
      <c r="K23" s="35">
        <f t="shared" si="0"/>
        <v>0.99999999999999989</v>
      </c>
    </row>
    <row r="24" spans="1:11" x14ac:dyDescent="0.3">
      <c r="A24" t="s">
        <v>21</v>
      </c>
      <c r="B24" s="40">
        <v>3</v>
      </c>
      <c r="C24" s="41">
        <v>0</v>
      </c>
      <c r="D24" s="41">
        <v>23</v>
      </c>
      <c r="E24" s="41">
        <v>0</v>
      </c>
      <c r="F24" s="42">
        <v>26</v>
      </c>
      <c r="G24" s="61">
        <v>0.11538461538461539</v>
      </c>
      <c r="H24" s="58">
        <v>0</v>
      </c>
      <c r="I24" s="58">
        <v>0.88461538461538458</v>
      </c>
      <c r="J24" s="58">
        <v>0</v>
      </c>
      <c r="K24" s="35">
        <f t="shared" si="0"/>
        <v>1</v>
      </c>
    </row>
    <row r="25" spans="1:11" x14ac:dyDescent="0.3">
      <c r="A25" t="s">
        <v>22</v>
      </c>
      <c r="B25" s="40">
        <v>29</v>
      </c>
      <c r="C25" s="41">
        <v>0</v>
      </c>
      <c r="D25" s="41">
        <v>152</v>
      </c>
      <c r="E25" s="41">
        <v>0</v>
      </c>
      <c r="F25" s="42">
        <v>181</v>
      </c>
      <c r="G25" s="61">
        <v>0.16022099447513813</v>
      </c>
      <c r="H25" s="58">
        <v>0</v>
      </c>
      <c r="I25" s="58">
        <v>0.83977900552486184</v>
      </c>
      <c r="J25" s="58">
        <v>0</v>
      </c>
      <c r="K25" s="35">
        <f t="shared" si="0"/>
        <v>1</v>
      </c>
    </row>
    <row r="26" spans="1:11" x14ac:dyDescent="0.3">
      <c r="A26" t="s">
        <v>23</v>
      </c>
      <c r="B26" s="40">
        <v>3</v>
      </c>
      <c r="C26" s="41">
        <v>0</v>
      </c>
      <c r="D26" s="41">
        <v>16</v>
      </c>
      <c r="E26" s="41">
        <v>0</v>
      </c>
      <c r="F26" s="42">
        <v>19</v>
      </c>
      <c r="G26" s="61">
        <v>0.15789473684210525</v>
      </c>
      <c r="H26" s="58">
        <v>0</v>
      </c>
      <c r="I26" s="58">
        <v>0.84210526315789469</v>
      </c>
      <c r="J26" s="58">
        <v>0</v>
      </c>
      <c r="K26" s="35">
        <f t="shared" si="0"/>
        <v>1</v>
      </c>
    </row>
    <row r="27" spans="1:11" x14ac:dyDescent="0.3">
      <c r="A27" t="s">
        <v>24</v>
      </c>
      <c r="B27" s="40">
        <v>0</v>
      </c>
      <c r="C27" s="41">
        <v>0</v>
      </c>
      <c r="D27" s="41">
        <v>6</v>
      </c>
      <c r="E27" s="41">
        <v>2</v>
      </c>
      <c r="F27" s="42">
        <v>8</v>
      </c>
      <c r="G27" s="61">
        <v>0</v>
      </c>
      <c r="H27" s="58">
        <v>0</v>
      </c>
      <c r="I27" s="58">
        <v>0.75</v>
      </c>
      <c r="J27" s="58">
        <v>0.25</v>
      </c>
      <c r="K27" s="35">
        <f t="shared" si="0"/>
        <v>1</v>
      </c>
    </row>
    <row r="28" spans="1:11" x14ac:dyDescent="0.3">
      <c r="A28" t="s">
        <v>25</v>
      </c>
      <c r="B28" s="40">
        <v>14</v>
      </c>
      <c r="C28" s="41">
        <v>1</v>
      </c>
      <c r="D28" s="41">
        <v>42</v>
      </c>
      <c r="E28" s="41">
        <v>1</v>
      </c>
      <c r="F28" s="42">
        <v>58</v>
      </c>
      <c r="G28" s="61">
        <v>0.24137931034482757</v>
      </c>
      <c r="H28" s="58">
        <v>1.7241379310344827E-2</v>
      </c>
      <c r="I28" s="58">
        <v>0.72413793103448276</v>
      </c>
      <c r="J28" s="58">
        <v>1.7241379310344827E-2</v>
      </c>
      <c r="K28" s="35">
        <f t="shared" si="0"/>
        <v>1</v>
      </c>
    </row>
    <row r="29" spans="1:11" x14ac:dyDescent="0.3">
      <c r="A29" t="s">
        <v>26</v>
      </c>
      <c r="B29" s="40">
        <v>6</v>
      </c>
      <c r="C29" s="41">
        <v>2</v>
      </c>
      <c r="D29" s="41">
        <v>10</v>
      </c>
      <c r="E29" s="41">
        <v>5</v>
      </c>
      <c r="F29" s="42">
        <v>23</v>
      </c>
      <c r="G29" s="61">
        <v>0.2608695652173913</v>
      </c>
      <c r="H29" s="58">
        <v>8.6956521739130432E-2</v>
      </c>
      <c r="I29" s="58">
        <v>0.43478260869565216</v>
      </c>
      <c r="J29" s="58">
        <v>0.21739130434782608</v>
      </c>
      <c r="K29" s="35">
        <f t="shared" si="0"/>
        <v>0.99999999999999989</v>
      </c>
    </row>
    <row r="30" spans="1:11" x14ac:dyDescent="0.3">
      <c r="A30" s="71" t="s">
        <v>223</v>
      </c>
      <c r="B30" s="40">
        <v>361</v>
      </c>
      <c r="C30" s="41">
        <v>43</v>
      </c>
      <c r="D30" s="41">
        <v>1297</v>
      </c>
      <c r="E30" s="41">
        <v>305</v>
      </c>
      <c r="F30" s="42">
        <v>2006</v>
      </c>
      <c r="G30" s="43">
        <v>0.17996011964107678</v>
      </c>
      <c r="H30" s="62">
        <v>2.1435692921236291E-2</v>
      </c>
      <c r="I30" s="62">
        <v>0.64656031904287137</v>
      </c>
      <c r="J30" s="62">
        <v>0.15204386839481554</v>
      </c>
      <c r="K30" s="35">
        <f t="shared" si="0"/>
        <v>1</v>
      </c>
    </row>
    <row r="31" spans="1:11" x14ac:dyDescent="0.3">
      <c r="A31" s="71" t="s">
        <v>224</v>
      </c>
      <c r="F31" s="6"/>
      <c r="G31" s="1">
        <v>0.18135764944275581</v>
      </c>
      <c r="H31" s="1">
        <v>2.1783181357649443E-2</v>
      </c>
      <c r="I31" s="1">
        <v>0.64336372847011147</v>
      </c>
      <c r="J31" s="1">
        <v>0.15349544072948329</v>
      </c>
      <c r="K31" s="1">
        <v>1</v>
      </c>
    </row>
    <row r="33" spans="1:1" x14ac:dyDescent="0.3">
      <c r="A33" t="s">
        <v>220</v>
      </c>
    </row>
  </sheetData>
  <mergeCells count="2">
    <mergeCell ref="B1:F1"/>
    <mergeCell ref="G1:K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87EDE-9CA4-475B-A6CE-0BDA7059BE30}">
  <dimension ref="A1:C7"/>
  <sheetViews>
    <sheetView workbookViewId="0"/>
  </sheetViews>
  <sheetFormatPr defaultRowHeight="14.4" x14ac:dyDescent="0.3"/>
  <cols>
    <col min="1" max="1" width="15.6640625" customWidth="1"/>
    <col min="2" max="3" width="13.44140625" customWidth="1"/>
  </cols>
  <sheetData>
    <row r="1" spans="1:3" ht="28.8" x14ac:dyDescent="0.3">
      <c r="B1" s="55" t="s">
        <v>208</v>
      </c>
      <c r="C1" s="55" t="s">
        <v>186</v>
      </c>
    </row>
    <row r="2" spans="1:3" x14ac:dyDescent="0.3">
      <c r="A2" t="s">
        <v>183</v>
      </c>
      <c r="B2" s="1">
        <v>0.86474164133738607</v>
      </c>
      <c r="C2" s="1">
        <v>0.76698523023457865</v>
      </c>
    </row>
    <row r="3" spans="1:3" x14ac:dyDescent="0.3">
      <c r="A3" t="s">
        <v>184</v>
      </c>
      <c r="B3" s="1">
        <v>0.10688956433637285</v>
      </c>
      <c r="C3" s="1">
        <v>0.19300608166811467</v>
      </c>
    </row>
    <row r="4" spans="1:3" x14ac:dyDescent="0.3">
      <c r="A4" t="s">
        <v>185</v>
      </c>
      <c r="B4" s="1">
        <v>4.0526849037487338E-3</v>
      </c>
      <c r="C4" s="1">
        <v>2.0373588184187663E-2</v>
      </c>
    </row>
    <row r="5" spans="1:3" x14ac:dyDescent="0.3">
      <c r="A5" t="s">
        <v>51</v>
      </c>
      <c r="B5" s="1">
        <v>2.4316109422492401E-2</v>
      </c>
      <c r="C5" s="1">
        <v>1.9635099913119028E-2</v>
      </c>
    </row>
    <row r="7" spans="1:3" x14ac:dyDescent="0.3">
      <c r="A7" t="s">
        <v>221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6BA3-C528-4F18-96A9-9EEAB7554291}">
  <dimension ref="A1:K32"/>
  <sheetViews>
    <sheetView workbookViewId="0"/>
  </sheetViews>
  <sheetFormatPr defaultRowHeight="14.4" x14ac:dyDescent="0.3"/>
  <sheetData>
    <row r="1" spans="1:11" x14ac:dyDescent="0.3">
      <c r="A1" s="4"/>
      <c r="B1" s="100" t="s">
        <v>198</v>
      </c>
      <c r="C1" s="101"/>
      <c r="D1" s="101"/>
      <c r="E1" s="101"/>
      <c r="F1" s="102"/>
      <c r="G1" s="100" t="s">
        <v>195</v>
      </c>
      <c r="H1" s="101"/>
      <c r="I1" s="101"/>
      <c r="J1" s="101"/>
      <c r="K1" s="102"/>
    </row>
    <row r="2" spans="1:11" x14ac:dyDescent="0.3">
      <c r="A2" s="67"/>
      <c r="B2" s="68" t="s">
        <v>183</v>
      </c>
      <c r="C2" s="67" t="s">
        <v>184</v>
      </c>
      <c r="D2" s="67" t="s">
        <v>185</v>
      </c>
      <c r="E2" s="67" t="s">
        <v>51</v>
      </c>
      <c r="F2" s="67" t="s">
        <v>41</v>
      </c>
      <c r="G2" s="68" t="s">
        <v>183</v>
      </c>
      <c r="H2" s="67" t="s">
        <v>184</v>
      </c>
      <c r="I2" s="67" t="s">
        <v>185</v>
      </c>
      <c r="J2" s="67" t="s">
        <v>51</v>
      </c>
      <c r="K2" s="69" t="s">
        <v>41</v>
      </c>
    </row>
    <row r="3" spans="1:11" x14ac:dyDescent="0.3">
      <c r="A3" s="4" t="s">
        <v>2</v>
      </c>
      <c r="B3" s="40">
        <v>36</v>
      </c>
      <c r="C3" s="25">
        <v>3</v>
      </c>
      <c r="D3" s="25">
        <v>0</v>
      </c>
      <c r="E3" s="25">
        <v>2</v>
      </c>
      <c r="F3" s="25">
        <v>41</v>
      </c>
      <c r="G3" s="70">
        <v>0.87804878048780488</v>
      </c>
      <c r="H3" s="34">
        <v>7.3170731707317069E-2</v>
      </c>
      <c r="I3" s="34">
        <v>0</v>
      </c>
      <c r="J3" s="34">
        <v>4.878048780487805E-2</v>
      </c>
      <c r="K3" s="35">
        <f>SUM(G3:J3)</f>
        <v>1</v>
      </c>
    </row>
    <row r="4" spans="1:11" x14ac:dyDescent="0.3">
      <c r="A4" s="4" t="s">
        <v>3</v>
      </c>
      <c r="B4" s="40">
        <v>79</v>
      </c>
      <c r="C4" s="25">
        <v>8</v>
      </c>
      <c r="D4" s="25">
        <v>0</v>
      </c>
      <c r="E4" s="25">
        <v>2</v>
      </c>
      <c r="F4" s="25">
        <v>89</v>
      </c>
      <c r="G4" s="70">
        <v>0.88764044943820219</v>
      </c>
      <c r="H4" s="34">
        <v>8.98876404494382E-2</v>
      </c>
      <c r="I4" s="34">
        <v>0</v>
      </c>
      <c r="J4" s="34">
        <v>2.247191011235955E-2</v>
      </c>
      <c r="K4" s="35">
        <f t="shared" ref="K4:K30" si="0">SUM(G4:J4)</f>
        <v>1</v>
      </c>
    </row>
    <row r="5" spans="1:11" x14ac:dyDescent="0.3">
      <c r="A5" s="4" t="s">
        <v>4</v>
      </c>
      <c r="B5" s="40">
        <v>19</v>
      </c>
      <c r="C5" s="25">
        <v>2</v>
      </c>
      <c r="D5" s="25">
        <v>0</v>
      </c>
      <c r="E5" s="25">
        <v>0</v>
      </c>
      <c r="F5" s="25">
        <v>21</v>
      </c>
      <c r="G5" s="70">
        <v>0.90476190476190477</v>
      </c>
      <c r="H5" s="34">
        <v>9.5238095238095233E-2</v>
      </c>
      <c r="I5" s="34">
        <v>0</v>
      </c>
      <c r="J5" s="34">
        <v>0</v>
      </c>
      <c r="K5" s="35">
        <f t="shared" si="0"/>
        <v>1</v>
      </c>
    </row>
    <row r="6" spans="1:11" x14ac:dyDescent="0.3">
      <c r="A6" s="4" t="s">
        <v>5</v>
      </c>
      <c r="B6" s="40">
        <v>20</v>
      </c>
      <c r="C6" s="25">
        <v>2</v>
      </c>
      <c r="D6" s="25">
        <v>0</v>
      </c>
      <c r="E6" s="25">
        <v>0</v>
      </c>
      <c r="F6" s="25">
        <v>22</v>
      </c>
      <c r="G6" s="70">
        <v>0.90909090909090906</v>
      </c>
      <c r="H6" s="34">
        <v>9.0909090909090912E-2</v>
      </c>
      <c r="I6" s="34">
        <v>0</v>
      </c>
      <c r="J6" s="34">
        <v>0</v>
      </c>
      <c r="K6" s="35">
        <f t="shared" si="0"/>
        <v>1</v>
      </c>
    </row>
    <row r="7" spans="1:11" x14ac:dyDescent="0.3">
      <c r="A7" s="4" t="s">
        <v>6</v>
      </c>
      <c r="B7" s="40">
        <v>1</v>
      </c>
      <c r="C7" s="25">
        <v>0</v>
      </c>
      <c r="D7" s="25">
        <v>0</v>
      </c>
      <c r="E7" s="25">
        <v>0</v>
      </c>
      <c r="F7" s="25">
        <v>1</v>
      </c>
      <c r="G7" s="70">
        <v>1</v>
      </c>
      <c r="H7" s="34">
        <v>0</v>
      </c>
      <c r="I7" s="34">
        <v>0</v>
      </c>
      <c r="J7" s="34">
        <v>0</v>
      </c>
      <c r="K7" s="35">
        <f t="shared" si="0"/>
        <v>1</v>
      </c>
    </row>
    <row r="8" spans="1:11" x14ac:dyDescent="0.3">
      <c r="A8" s="4" t="s">
        <v>7</v>
      </c>
      <c r="B8" s="40">
        <v>50</v>
      </c>
      <c r="C8" s="25">
        <v>4</v>
      </c>
      <c r="D8" s="25">
        <v>2</v>
      </c>
      <c r="E8" s="25">
        <v>0</v>
      </c>
      <c r="F8" s="25">
        <v>56</v>
      </c>
      <c r="G8" s="70">
        <v>0.8928571428571429</v>
      </c>
      <c r="H8" s="34">
        <v>7.1428571428571425E-2</v>
      </c>
      <c r="I8" s="34">
        <v>3.5714285714285712E-2</v>
      </c>
      <c r="J8" s="34">
        <v>0</v>
      </c>
      <c r="K8" s="35">
        <f t="shared" si="0"/>
        <v>1</v>
      </c>
    </row>
    <row r="9" spans="1:11" x14ac:dyDescent="0.3">
      <c r="A9" s="4" t="s">
        <v>8</v>
      </c>
      <c r="B9" s="40">
        <v>23</v>
      </c>
      <c r="C9" s="25">
        <v>5</v>
      </c>
      <c r="D9" s="25">
        <v>0</v>
      </c>
      <c r="E9" s="25">
        <v>0</v>
      </c>
      <c r="F9" s="25">
        <v>28</v>
      </c>
      <c r="G9" s="70">
        <v>0.8214285714285714</v>
      </c>
      <c r="H9" s="34">
        <v>0.17857142857142858</v>
      </c>
      <c r="I9" s="34">
        <v>0</v>
      </c>
      <c r="J9" s="34">
        <v>0</v>
      </c>
      <c r="K9" s="35">
        <f t="shared" si="0"/>
        <v>1</v>
      </c>
    </row>
    <row r="10" spans="1:11" x14ac:dyDescent="0.3">
      <c r="A10" s="4" t="s">
        <v>9</v>
      </c>
      <c r="B10" s="40">
        <v>2</v>
      </c>
      <c r="C10" s="25">
        <v>0</v>
      </c>
      <c r="D10" s="25">
        <v>0</v>
      </c>
      <c r="E10" s="25">
        <v>1</v>
      </c>
      <c r="F10" s="25">
        <v>3</v>
      </c>
      <c r="G10" s="70">
        <v>0.66666666666666663</v>
      </c>
      <c r="H10" s="34">
        <v>0</v>
      </c>
      <c r="I10" s="34">
        <v>0</v>
      </c>
      <c r="J10" s="34">
        <v>0.33333333333333331</v>
      </c>
      <c r="K10" s="35">
        <f t="shared" si="0"/>
        <v>1</v>
      </c>
    </row>
    <row r="11" spans="1:11" x14ac:dyDescent="0.3">
      <c r="A11" s="4" t="s">
        <v>10</v>
      </c>
      <c r="B11" s="40">
        <v>6</v>
      </c>
      <c r="C11" s="25">
        <v>4</v>
      </c>
      <c r="D11" s="25">
        <v>1</v>
      </c>
      <c r="E11" s="25">
        <v>10</v>
      </c>
      <c r="F11" s="25">
        <v>21</v>
      </c>
      <c r="G11" s="70">
        <v>0.2857142857142857</v>
      </c>
      <c r="H11" s="34">
        <v>0.19047619047619047</v>
      </c>
      <c r="I11" s="34">
        <v>4.7619047619047616E-2</v>
      </c>
      <c r="J11" s="34">
        <v>0.47619047619047616</v>
      </c>
      <c r="K11" s="35">
        <f t="shared" si="0"/>
        <v>0.99999999999999989</v>
      </c>
    </row>
    <row r="12" spans="1:11" x14ac:dyDescent="0.3">
      <c r="A12" s="4" t="s">
        <v>11</v>
      </c>
      <c r="B12" s="40">
        <v>150</v>
      </c>
      <c r="C12" s="25">
        <v>17</v>
      </c>
      <c r="D12" s="25">
        <v>0</v>
      </c>
      <c r="E12" s="25">
        <v>8</v>
      </c>
      <c r="F12" s="25">
        <v>175</v>
      </c>
      <c r="G12" s="70">
        <v>0.8571428571428571</v>
      </c>
      <c r="H12" s="34">
        <v>9.7142857142857142E-2</v>
      </c>
      <c r="I12" s="34">
        <v>0</v>
      </c>
      <c r="J12" s="34">
        <v>4.5714285714285714E-2</v>
      </c>
      <c r="K12" s="35">
        <f t="shared" si="0"/>
        <v>0.99999999999999989</v>
      </c>
    </row>
    <row r="13" spans="1:11" x14ac:dyDescent="0.3">
      <c r="A13" s="4" t="s">
        <v>12</v>
      </c>
      <c r="B13" s="40">
        <v>401</v>
      </c>
      <c r="C13" s="25">
        <v>41</v>
      </c>
      <c r="D13" s="25">
        <v>0</v>
      </c>
      <c r="E13" s="25">
        <v>3</v>
      </c>
      <c r="F13" s="25">
        <v>445</v>
      </c>
      <c r="G13" s="70">
        <v>0.90112359550561794</v>
      </c>
      <c r="H13" s="34">
        <v>9.2134831460674152E-2</v>
      </c>
      <c r="I13" s="34">
        <v>0</v>
      </c>
      <c r="J13" s="34">
        <v>6.7415730337078653E-3</v>
      </c>
      <c r="K13" s="35">
        <f t="shared" si="0"/>
        <v>0.99999999999999989</v>
      </c>
    </row>
    <row r="14" spans="1:11" x14ac:dyDescent="0.3">
      <c r="A14" s="4" t="s">
        <v>13</v>
      </c>
      <c r="B14" s="40">
        <v>12</v>
      </c>
      <c r="C14" s="25">
        <v>0</v>
      </c>
      <c r="D14" s="25">
        <v>0</v>
      </c>
      <c r="E14" s="25">
        <v>0</v>
      </c>
      <c r="F14" s="25">
        <v>12</v>
      </c>
      <c r="G14" s="70">
        <v>1</v>
      </c>
      <c r="H14" s="34">
        <v>0</v>
      </c>
      <c r="I14" s="34">
        <v>0</v>
      </c>
      <c r="J14" s="34">
        <v>0</v>
      </c>
      <c r="K14" s="35">
        <f t="shared" si="0"/>
        <v>1</v>
      </c>
    </row>
    <row r="15" spans="1:11" x14ac:dyDescent="0.3">
      <c r="A15" s="4" t="s">
        <v>14</v>
      </c>
      <c r="B15" s="40">
        <v>56</v>
      </c>
      <c r="C15" s="25">
        <v>10</v>
      </c>
      <c r="D15" s="25">
        <v>0</v>
      </c>
      <c r="E15" s="25">
        <v>2</v>
      </c>
      <c r="F15" s="25">
        <v>68</v>
      </c>
      <c r="G15" s="70">
        <v>0.82352941176470584</v>
      </c>
      <c r="H15" s="34">
        <v>0.14705882352941177</v>
      </c>
      <c r="I15" s="34">
        <v>0</v>
      </c>
      <c r="J15" s="34">
        <v>2.9411764705882353E-2</v>
      </c>
      <c r="K15" s="35">
        <f t="shared" si="0"/>
        <v>1</v>
      </c>
    </row>
    <row r="16" spans="1:11" x14ac:dyDescent="0.3">
      <c r="A16" s="4" t="s">
        <v>109</v>
      </c>
      <c r="B16" s="40">
        <v>6</v>
      </c>
      <c r="C16" s="25">
        <v>4</v>
      </c>
      <c r="D16" s="25">
        <v>0</v>
      </c>
      <c r="E16" s="25">
        <v>0</v>
      </c>
      <c r="F16" s="25">
        <v>10</v>
      </c>
      <c r="G16" s="70">
        <v>0.6</v>
      </c>
      <c r="H16" s="34">
        <v>0.4</v>
      </c>
      <c r="I16" s="34">
        <v>0</v>
      </c>
      <c r="J16" s="34">
        <v>0</v>
      </c>
      <c r="K16" s="35">
        <f t="shared" si="0"/>
        <v>1</v>
      </c>
    </row>
    <row r="17" spans="1:11" x14ac:dyDescent="0.3">
      <c r="A17" s="4" t="s">
        <v>15</v>
      </c>
      <c r="B17" s="40">
        <v>201</v>
      </c>
      <c r="C17" s="25">
        <v>14</v>
      </c>
      <c r="D17" s="25">
        <v>0</v>
      </c>
      <c r="E17" s="25">
        <v>4</v>
      </c>
      <c r="F17" s="25">
        <v>219</v>
      </c>
      <c r="G17" s="70">
        <v>0.9178082191780822</v>
      </c>
      <c r="H17" s="34">
        <v>6.3926940639269403E-2</v>
      </c>
      <c r="I17" s="34">
        <v>0</v>
      </c>
      <c r="J17" s="34">
        <v>1.8264840182648401E-2</v>
      </c>
      <c r="K17" s="35">
        <f t="shared" si="0"/>
        <v>1</v>
      </c>
    </row>
    <row r="18" spans="1:11" x14ac:dyDescent="0.3">
      <c r="A18" s="4" t="s">
        <v>16</v>
      </c>
      <c r="B18" s="40">
        <v>5</v>
      </c>
      <c r="C18" s="25">
        <v>3</v>
      </c>
      <c r="D18" s="25">
        <v>0</v>
      </c>
      <c r="E18" s="25">
        <v>1</v>
      </c>
      <c r="F18" s="25">
        <v>9</v>
      </c>
      <c r="G18" s="70">
        <v>0.55555555555555558</v>
      </c>
      <c r="H18" s="34">
        <v>0.33333333333333331</v>
      </c>
      <c r="I18" s="34">
        <v>0</v>
      </c>
      <c r="J18" s="34">
        <v>0.1111111111111111</v>
      </c>
      <c r="K18" s="35">
        <f t="shared" si="0"/>
        <v>1</v>
      </c>
    </row>
    <row r="19" spans="1:11" x14ac:dyDescent="0.3">
      <c r="A19" s="4" t="s">
        <v>219</v>
      </c>
      <c r="B19" s="40">
        <v>16</v>
      </c>
      <c r="C19" s="25">
        <v>6</v>
      </c>
      <c r="D19" s="25">
        <v>0</v>
      </c>
      <c r="E19" s="25">
        <v>0</v>
      </c>
      <c r="F19" s="25">
        <v>22</v>
      </c>
      <c r="G19" s="70">
        <v>0.72727272727272729</v>
      </c>
      <c r="H19" s="34">
        <v>0.27272727272727271</v>
      </c>
      <c r="I19" s="34">
        <v>0</v>
      </c>
      <c r="J19" s="34">
        <v>0</v>
      </c>
      <c r="K19" s="35">
        <f t="shared" si="0"/>
        <v>1</v>
      </c>
    </row>
    <row r="20" spans="1:11" x14ac:dyDescent="0.3">
      <c r="A20" s="4" t="s">
        <v>17</v>
      </c>
      <c r="B20" s="40">
        <v>3</v>
      </c>
      <c r="C20" s="25">
        <v>0</v>
      </c>
      <c r="D20" s="25">
        <v>0</v>
      </c>
      <c r="E20" s="25">
        <v>0</v>
      </c>
      <c r="F20" s="25">
        <v>3</v>
      </c>
      <c r="G20" s="70">
        <v>1</v>
      </c>
      <c r="H20" s="34">
        <v>0</v>
      </c>
      <c r="I20" s="34">
        <v>0</v>
      </c>
      <c r="J20" s="34">
        <v>0</v>
      </c>
      <c r="K20" s="35">
        <f t="shared" si="0"/>
        <v>1</v>
      </c>
    </row>
    <row r="21" spans="1:11" x14ac:dyDescent="0.3">
      <c r="A21" s="4" t="s">
        <v>18</v>
      </c>
      <c r="B21" s="40">
        <v>1</v>
      </c>
      <c r="C21" s="25">
        <v>0</v>
      </c>
      <c r="D21" s="25">
        <v>0</v>
      </c>
      <c r="E21" s="25">
        <v>0</v>
      </c>
      <c r="F21" s="25">
        <v>1</v>
      </c>
      <c r="G21" s="70">
        <v>1</v>
      </c>
      <c r="H21" s="34">
        <v>0</v>
      </c>
      <c r="I21" s="34">
        <v>0</v>
      </c>
      <c r="J21" s="34">
        <v>0</v>
      </c>
      <c r="K21" s="35">
        <f t="shared" si="0"/>
        <v>1</v>
      </c>
    </row>
    <row r="22" spans="1:11" x14ac:dyDescent="0.3">
      <c r="A22" s="4" t="s">
        <v>19</v>
      </c>
      <c r="B22" s="40">
        <v>123</v>
      </c>
      <c r="C22" s="25">
        <v>30</v>
      </c>
      <c r="D22" s="25">
        <v>0</v>
      </c>
      <c r="E22" s="25">
        <v>7</v>
      </c>
      <c r="F22" s="25">
        <v>160</v>
      </c>
      <c r="G22" s="70">
        <v>0.76875000000000004</v>
      </c>
      <c r="H22" s="34">
        <v>0.1875</v>
      </c>
      <c r="I22" s="34">
        <v>0</v>
      </c>
      <c r="J22" s="34">
        <v>4.3749999999999997E-2</v>
      </c>
      <c r="K22" s="35">
        <f t="shared" si="0"/>
        <v>1</v>
      </c>
    </row>
    <row r="23" spans="1:11" x14ac:dyDescent="0.3">
      <c r="A23" s="4" t="s">
        <v>20</v>
      </c>
      <c r="B23" s="40">
        <v>236</v>
      </c>
      <c r="C23" s="25">
        <v>44</v>
      </c>
      <c r="D23" s="25">
        <v>4</v>
      </c>
      <c r="E23" s="25">
        <v>1</v>
      </c>
      <c r="F23" s="25">
        <v>285</v>
      </c>
      <c r="G23" s="70">
        <v>0.82807017543859651</v>
      </c>
      <c r="H23" s="34">
        <v>0.15438596491228071</v>
      </c>
      <c r="I23" s="34">
        <v>1.4035087719298246E-2</v>
      </c>
      <c r="J23" s="34">
        <v>3.5087719298245615E-3</v>
      </c>
      <c r="K23" s="35">
        <f t="shared" si="0"/>
        <v>1</v>
      </c>
    </row>
    <row r="24" spans="1:11" x14ac:dyDescent="0.3">
      <c r="A24" s="4" t="s">
        <v>21</v>
      </c>
      <c r="B24" s="40">
        <v>23</v>
      </c>
      <c r="C24" s="25">
        <v>3</v>
      </c>
      <c r="D24" s="25">
        <v>0</v>
      </c>
      <c r="E24" s="25">
        <v>0</v>
      </c>
      <c r="F24" s="25">
        <v>26</v>
      </c>
      <c r="G24" s="70">
        <v>0.88461538461538458</v>
      </c>
      <c r="H24" s="34">
        <v>0.11538461538461539</v>
      </c>
      <c r="I24" s="34">
        <v>0</v>
      </c>
      <c r="J24" s="34">
        <v>0</v>
      </c>
      <c r="K24" s="35">
        <f t="shared" si="0"/>
        <v>1</v>
      </c>
    </row>
    <row r="25" spans="1:11" x14ac:dyDescent="0.3">
      <c r="A25" s="4" t="s">
        <v>22</v>
      </c>
      <c r="B25" s="40">
        <v>163</v>
      </c>
      <c r="C25" s="25">
        <v>17</v>
      </c>
      <c r="D25" s="25">
        <v>0</v>
      </c>
      <c r="E25" s="25">
        <v>1</v>
      </c>
      <c r="F25" s="25">
        <v>181</v>
      </c>
      <c r="G25" s="70">
        <v>0.90055248618784534</v>
      </c>
      <c r="H25" s="34">
        <v>9.3922651933701654E-2</v>
      </c>
      <c r="I25" s="34">
        <v>0</v>
      </c>
      <c r="J25" s="34">
        <v>5.5248618784530384E-3</v>
      </c>
      <c r="K25" s="35">
        <f t="shared" si="0"/>
        <v>1</v>
      </c>
    </row>
    <row r="26" spans="1:11" x14ac:dyDescent="0.3">
      <c r="A26" s="4" t="s">
        <v>23</v>
      </c>
      <c r="B26" s="40">
        <v>16</v>
      </c>
      <c r="C26" s="25">
        <v>2</v>
      </c>
      <c r="D26" s="25">
        <v>1</v>
      </c>
      <c r="E26" s="25">
        <v>0</v>
      </c>
      <c r="F26" s="25">
        <v>19</v>
      </c>
      <c r="G26" s="70">
        <v>0.84210526315789469</v>
      </c>
      <c r="H26" s="34">
        <v>0.10526315789473684</v>
      </c>
      <c r="I26" s="34">
        <v>5.2631578947368418E-2</v>
      </c>
      <c r="J26" s="34">
        <v>0</v>
      </c>
      <c r="K26" s="35">
        <f t="shared" si="0"/>
        <v>1</v>
      </c>
    </row>
    <row r="27" spans="1:11" x14ac:dyDescent="0.3">
      <c r="A27" s="4" t="s">
        <v>24</v>
      </c>
      <c r="B27" s="40">
        <v>8</v>
      </c>
      <c r="C27" s="25">
        <v>0</v>
      </c>
      <c r="D27" s="25">
        <v>0</v>
      </c>
      <c r="E27" s="25">
        <v>0</v>
      </c>
      <c r="F27" s="25">
        <v>8</v>
      </c>
      <c r="G27" s="70">
        <v>1</v>
      </c>
      <c r="H27" s="34">
        <v>0</v>
      </c>
      <c r="I27" s="34">
        <v>0</v>
      </c>
      <c r="J27" s="34">
        <v>0</v>
      </c>
      <c r="K27" s="35">
        <f t="shared" si="0"/>
        <v>1</v>
      </c>
    </row>
    <row r="28" spans="1:11" x14ac:dyDescent="0.3">
      <c r="A28" s="4" t="s">
        <v>25</v>
      </c>
      <c r="B28" s="40">
        <v>55</v>
      </c>
      <c r="C28" s="25">
        <v>2</v>
      </c>
      <c r="D28" s="25">
        <v>0</v>
      </c>
      <c r="E28" s="25">
        <v>1</v>
      </c>
      <c r="F28" s="25">
        <v>58</v>
      </c>
      <c r="G28" s="70">
        <v>0.94827586206896552</v>
      </c>
      <c r="H28" s="34">
        <v>3.4482758620689655E-2</v>
      </c>
      <c r="I28" s="34">
        <v>0</v>
      </c>
      <c r="J28" s="34">
        <v>1.7241379310344827E-2</v>
      </c>
      <c r="K28" s="35">
        <f t="shared" si="0"/>
        <v>1</v>
      </c>
    </row>
    <row r="29" spans="1:11" x14ac:dyDescent="0.3">
      <c r="A29" s="4" t="s">
        <v>26</v>
      </c>
      <c r="B29" s="40">
        <v>18</v>
      </c>
      <c r="C29" s="25">
        <v>0</v>
      </c>
      <c r="D29" s="25">
        <v>0</v>
      </c>
      <c r="E29" s="25">
        <v>5</v>
      </c>
      <c r="F29" s="25">
        <v>23</v>
      </c>
      <c r="G29" s="70">
        <v>0.78260869565217395</v>
      </c>
      <c r="H29" s="34">
        <v>0</v>
      </c>
      <c r="I29" s="34">
        <v>0</v>
      </c>
      <c r="J29" s="34">
        <v>0.21739130434782608</v>
      </c>
      <c r="K29" s="35">
        <f t="shared" si="0"/>
        <v>1</v>
      </c>
    </row>
    <row r="30" spans="1:11" x14ac:dyDescent="0.3">
      <c r="A30" s="4" t="s">
        <v>27</v>
      </c>
      <c r="B30" s="40">
        <v>1729</v>
      </c>
      <c r="C30" s="25">
        <v>221</v>
      </c>
      <c r="D30" s="25">
        <v>8</v>
      </c>
      <c r="E30" s="25">
        <v>48</v>
      </c>
      <c r="F30" s="25">
        <v>2006</v>
      </c>
      <c r="G30" s="61">
        <v>0.86191425722831505</v>
      </c>
      <c r="H30" s="34">
        <v>0.11016949152542373</v>
      </c>
      <c r="I30" s="34">
        <v>3.9880358923230306E-3</v>
      </c>
      <c r="J30" s="34">
        <v>2.3928215353938187E-2</v>
      </c>
      <c r="K30" s="35">
        <f t="shared" si="0"/>
        <v>1</v>
      </c>
    </row>
    <row r="31" spans="1:11" x14ac:dyDescent="0.3">
      <c r="A31" s="4"/>
      <c r="B31" s="4"/>
      <c r="C31" s="4"/>
      <c r="D31" s="4"/>
      <c r="E31" s="4"/>
      <c r="F31" s="4"/>
      <c r="G31" s="4"/>
      <c r="H31" s="4"/>
      <c r="I31" s="4"/>
      <c r="J31" s="4"/>
      <c r="K31" s="4"/>
    </row>
    <row r="32" spans="1:11" x14ac:dyDescent="0.3">
      <c r="A32" s="4" t="s">
        <v>222</v>
      </c>
      <c r="B32" s="4"/>
      <c r="C32" s="4"/>
      <c r="D32" s="4"/>
      <c r="E32" s="4"/>
      <c r="F32" s="4"/>
      <c r="G32" s="4"/>
      <c r="H32" s="4"/>
      <c r="I32" s="4"/>
      <c r="J32" s="4"/>
      <c r="K32" s="4"/>
    </row>
  </sheetData>
  <mergeCells count="2">
    <mergeCell ref="B1:F1"/>
    <mergeCell ref="G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D195-6601-4D8E-930C-FC0966867465}">
  <dimension ref="A1:N38"/>
  <sheetViews>
    <sheetView zoomScaleNormal="100" workbookViewId="0"/>
  </sheetViews>
  <sheetFormatPr defaultRowHeight="14.4" x14ac:dyDescent="0.3"/>
  <cols>
    <col min="1" max="1" width="15" customWidth="1"/>
    <col min="2" max="2" width="13.6640625" customWidth="1"/>
    <col min="3" max="3" width="15.6640625" customWidth="1"/>
    <col min="4" max="11" width="13.6640625" bestFit="1" customWidth="1"/>
    <col min="12" max="12" width="28.6640625" style="4" customWidth="1"/>
    <col min="13" max="15" width="15" customWidth="1"/>
  </cols>
  <sheetData>
    <row r="1" spans="1:14" x14ac:dyDescent="0.3">
      <c r="A1" t="s">
        <v>30</v>
      </c>
      <c r="B1" t="s">
        <v>31</v>
      </c>
      <c r="C1" t="s">
        <v>32</v>
      </c>
      <c r="D1" t="s">
        <v>33</v>
      </c>
      <c r="E1" t="s">
        <v>34</v>
      </c>
      <c r="F1" t="s">
        <v>35</v>
      </c>
      <c r="G1" t="s">
        <v>36</v>
      </c>
      <c r="H1" t="s">
        <v>37</v>
      </c>
      <c r="I1" t="s">
        <v>38</v>
      </c>
      <c r="J1" t="s">
        <v>39</v>
      </c>
      <c r="K1" t="s">
        <v>40</v>
      </c>
      <c r="L1" s="4" t="s">
        <v>42</v>
      </c>
      <c r="M1" t="s">
        <v>43</v>
      </c>
    </row>
    <row r="2" spans="1:14" x14ac:dyDescent="0.3">
      <c r="A2" t="s">
        <v>2</v>
      </c>
      <c r="B2" s="25">
        <v>39</v>
      </c>
      <c r="C2" s="25">
        <v>32</v>
      </c>
      <c r="D2" s="25">
        <v>42</v>
      </c>
      <c r="E2" s="25">
        <v>52</v>
      </c>
      <c r="F2" s="25">
        <v>52</v>
      </c>
      <c r="G2" s="25">
        <v>45</v>
      </c>
      <c r="H2" s="25">
        <v>39</v>
      </c>
      <c r="I2" s="25">
        <v>48</v>
      </c>
      <c r="J2" s="25">
        <v>32</v>
      </c>
      <c r="K2" s="25">
        <v>41</v>
      </c>
      <c r="L2" s="66">
        <v>7.079646017699126E-2</v>
      </c>
      <c r="M2" s="23"/>
      <c r="N2" s="22"/>
    </row>
    <row r="3" spans="1:14" x14ac:dyDescent="0.3">
      <c r="A3" t="s">
        <v>3</v>
      </c>
      <c r="B3" s="25">
        <v>89</v>
      </c>
      <c r="C3" s="25">
        <v>73</v>
      </c>
      <c r="D3" s="25">
        <v>70</v>
      </c>
      <c r="E3" s="25">
        <v>69</v>
      </c>
      <c r="F3" s="25">
        <v>83</v>
      </c>
      <c r="G3" s="25">
        <v>82</v>
      </c>
      <c r="H3" s="25">
        <v>90</v>
      </c>
      <c r="I3" s="25">
        <v>81</v>
      </c>
      <c r="J3" s="25">
        <v>76</v>
      </c>
      <c r="K3" s="25">
        <v>89</v>
      </c>
      <c r="L3" s="66">
        <v>6.0344827586206851E-2</v>
      </c>
      <c r="M3" s="23"/>
      <c r="N3" s="22"/>
    </row>
    <row r="4" spans="1:14" x14ac:dyDescent="0.3">
      <c r="A4" t="s">
        <v>4</v>
      </c>
      <c r="B4" s="25">
        <v>29</v>
      </c>
      <c r="C4" s="25">
        <v>27</v>
      </c>
      <c r="D4" s="25">
        <v>17</v>
      </c>
      <c r="E4" s="25">
        <v>32</v>
      </c>
      <c r="F4" s="25">
        <v>31</v>
      </c>
      <c r="G4" s="25">
        <v>29</v>
      </c>
      <c r="H4" s="25">
        <v>29</v>
      </c>
      <c r="I4" s="25">
        <v>35</v>
      </c>
      <c r="J4" s="25">
        <v>22</v>
      </c>
      <c r="K4" s="25">
        <v>21</v>
      </c>
      <c r="L4" s="66">
        <v>6.8493150684931559E-2</v>
      </c>
      <c r="M4" s="23"/>
      <c r="N4" s="22"/>
    </row>
    <row r="5" spans="1:14" x14ac:dyDescent="0.3">
      <c r="A5" t="s">
        <v>5</v>
      </c>
      <c r="B5" s="25">
        <v>29</v>
      </c>
      <c r="C5" s="25">
        <v>28</v>
      </c>
      <c r="D5" s="25">
        <v>28</v>
      </c>
      <c r="E5" s="25">
        <v>21</v>
      </c>
      <c r="F5" s="25">
        <v>23</v>
      </c>
      <c r="G5" s="25">
        <v>19</v>
      </c>
      <c r="H5" s="25">
        <v>34</v>
      </c>
      <c r="I5" s="25">
        <v>27</v>
      </c>
      <c r="J5" s="25">
        <v>23</v>
      </c>
      <c r="K5" s="25">
        <v>22</v>
      </c>
      <c r="L5" s="66">
        <v>-0.15294117647058825</v>
      </c>
      <c r="M5" s="23"/>
      <c r="N5" s="22"/>
    </row>
    <row r="6" spans="1:14" x14ac:dyDescent="0.3">
      <c r="A6" t="s">
        <v>6</v>
      </c>
      <c r="B6" s="25">
        <v>2</v>
      </c>
      <c r="C6" s="25">
        <v>2</v>
      </c>
      <c r="D6" s="25">
        <v>2</v>
      </c>
      <c r="E6" s="25">
        <v>1</v>
      </c>
      <c r="F6" s="25">
        <v>2</v>
      </c>
      <c r="G6" s="25">
        <v>1</v>
      </c>
      <c r="H6" s="25">
        <v>1</v>
      </c>
      <c r="I6" s="25">
        <v>0</v>
      </c>
      <c r="J6" s="25">
        <v>4</v>
      </c>
      <c r="K6" s="25">
        <v>1</v>
      </c>
      <c r="L6" s="66">
        <v>-0.16666666666666663</v>
      </c>
      <c r="M6" s="23"/>
      <c r="N6" s="22"/>
    </row>
    <row r="7" spans="1:14" x14ac:dyDescent="0.3">
      <c r="A7" t="s">
        <v>7</v>
      </c>
      <c r="B7" s="25">
        <v>84</v>
      </c>
      <c r="C7" s="25">
        <v>80</v>
      </c>
      <c r="D7" s="25">
        <v>63</v>
      </c>
      <c r="E7" s="25">
        <v>78</v>
      </c>
      <c r="F7" s="25">
        <v>74</v>
      </c>
      <c r="G7" s="25">
        <v>68</v>
      </c>
      <c r="H7" s="25">
        <v>84</v>
      </c>
      <c r="I7" s="25">
        <v>53</v>
      </c>
      <c r="J7" s="25">
        <v>57</v>
      </c>
      <c r="K7" s="25">
        <v>56</v>
      </c>
      <c r="L7" s="66">
        <v>-0.2687224669603524</v>
      </c>
      <c r="M7" s="23"/>
      <c r="N7" s="22"/>
    </row>
    <row r="8" spans="1:14" x14ac:dyDescent="0.3">
      <c r="A8" t="s">
        <v>8</v>
      </c>
      <c r="B8" s="25">
        <v>25</v>
      </c>
      <c r="C8" s="25">
        <v>26</v>
      </c>
      <c r="D8" s="25">
        <v>30</v>
      </c>
      <c r="E8" s="25">
        <v>22</v>
      </c>
      <c r="F8" s="25">
        <v>33</v>
      </c>
      <c r="G8" s="25">
        <v>30</v>
      </c>
      <c r="H8" s="25">
        <v>26</v>
      </c>
      <c r="I8" s="25">
        <v>31</v>
      </c>
      <c r="J8" s="25">
        <v>27</v>
      </c>
      <c r="K8" s="25">
        <v>28</v>
      </c>
      <c r="L8" s="66">
        <v>6.1728395061728447E-2</v>
      </c>
      <c r="M8" s="23"/>
      <c r="N8" s="22"/>
    </row>
    <row r="9" spans="1:14" x14ac:dyDescent="0.3">
      <c r="A9" t="s">
        <v>9</v>
      </c>
      <c r="B9" s="25">
        <v>7</v>
      </c>
      <c r="C9" s="25">
        <v>0</v>
      </c>
      <c r="D9" s="25">
        <v>0</v>
      </c>
      <c r="E9" s="25">
        <v>0</v>
      </c>
      <c r="F9" s="25">
        <v>0</v>
      </c>
      <c r="G9" s="25">
        <v>0</v>
      </c>
      <c r="H9" s="25">
        <v>0</v>
      </c>
      <c r="I9" s="25">
        <v>4</v>
      </c>
      <c r="J9" s="25">
        <v>1</v>
      </c>
      <c r="K9" s="25">
        <v>3</v>
      </c>
      <c r="L9" s="66">
        <v>0.14285714285714279</v>
      </c>
      <c r="M9" s="23"/>
      <c r="N9" s="22"/>
    </row>
    <row r="10" spans="1:14" x14ac:dyDescent="0.3">
      <c r="A10" t="s">
        <v>10</v>
      </c>
      <c r="B10" s="25">
        <v>20</v>
      </c>
      <c r="C10" s="25">
        <v>26</v>
      </c>
      <c r="D10" s="25">
        <v>19</v>
      </c>
      <c r="E10" s="25">
        <v>19</v>
      </c>
      <c r="F10" s="25">
        <v>20</v>
      </c>
      <c r="G10" s="25">
        <v>27</v>
      </c>
      <c r="H10" s="25">
        <v>31</v>
      </c>
      <c r="I10" s="25">
        <v>26</v>
      </c>
      <c r="J10" s="25">
        <v>23</v>
      </c>
      <c r="K10" s="25">
        <v>21</v>
      </c>
      <c r="L10" s="66">
        <v>7.6923076923076872E-2</v>
      </c>
      <c r="M10" s="23"/>
      <c r="N10" s="22"/>
    </row>
    <row r="11" spans="1:14" x14ac:dyDescent="0.3">
      <c r="A11" t="s">
        <v>11</v>
      </c>
      <c r="B11" s="25">
        <v>162</v>
      </c>
      <c r="C11" s="25">
        <v>147</v>
      </c>
      <c r="D11" s="25">
        <v>141</v>
      </c>
      <c r="E11" s="25">
        <v>164</v>
      </c>
      <c r="F11" s="25">
        <v>147</v>
      </c>
      <c r="G11" s="25">
        <v>159</v>
      </c>
      <c r="H11" s="25">
        <v>149</v>
      </c>
      <c r="I11" s="25">
        <v>162</v>
      </c>
      <c r="J11" s="25">
        <v>173</v>
      </c>
      <c r="K11" s="25">
        <v>175</v>
      </c>
      <c r="L11" s="66">
        <v>0.1333333333333333</v>
      </c>
      <c r="M11" s="23"/>
      <c r="N11" s="22"/>
    </row>
    <row r="12" spans="1:14" x14ac:dyDescent="0.3">
      <c r="A12" t="s">
        <v>12</v>
      </c>
      <c r="B12" s="25">
        <v>462</v>
      </c>
      <c r="C12" s="25">
        <v>381</v>
      </c>
      <c r="D12" s="25">
        <v>399</v>
      </c>
      <c r="E12" s="25">
        <v>406</v>
      </c>
      <c r="F12" s="25">
        <v>354</v>
      </c>
      <c r="G12" s="25">
        <v>396</v>
      </c>
      <c r="H12" s="25">
        <v>383</v>
      </c>
      <c r="I12" s="25">
        <v>393</v>
      </c>
      <c r="J12" s="25">
        <v>382</v>
      </c>
      <c r="K12" s="25">
        <v>445</v>
      </c>
      <c r="L12" s="66">
        <v>-1.7713365539452464E-2</v>
      </c>
      <c r="M12" s="23"/>
      <c r="N12" s="22"/>
    </row>
    <row r="13" spans="1:14" x14ac:dyDescent="0.3">
      <c r="A13" t="s">
        <v>13</v>
      </c>
      <c r="B13" s="25">
        <v>15</v>
      </c>
      <c r="C13" s="25">
        <v>23</v>
      </c>
      <c r="D13" s="25">
        <v>13</v>
      </c>
      <c r="E13" s="25">
        <v>21</v>
      </c>
      <c r="F13" s="25">
        <v>15</v>
      </c>
      <c r="G13" s="25">
        <v>19</v>
      </c>
      <c r="H13" s="25">
        <v>11</v>
      </c>
      <c r="I13" s="25">
        <v>18</v>
      </c>
      <c r="J13" s="25">
        <v>11</v>
      </c>
      <c r="K13" s="25">
        <v>12</v>
      </c>
      <c r="L13" s="66">
        <v>-0.19607843137254899</v>
      </c>
      <c r="M13" s="23"/>
      <c r="N13" s="22"/>
    </row>
    <row r="14" spans="1:14" x14ac:dyDescent="0.3">
      <c r="A14" t="s">
        <v>14</v>
      </c>
      <c r="B14" s="25">
        <v>103</v>
      </c>
      <c r="C14" s="25">
        <v>92</v>
      </c>
      <c r="D14" s="25">
        <v>85</v>
      </c>
      <c r="E14" s="25">
        <v>84</v>
      </c>
      <c r="F14" s="25">
        <v>68</v>
      </c>
      <c r="G14" s="25">
        <v>98</v>
      </c>
      <c r="H14" s="25">
        <v>83</v>
      </c>
      <c r="I14" s="25">
        <v>73</v>
      </c>
      <c r="J14" s="25">
        <v>81</v>
      </c>
      <c r="K14" s="25">
        <v>68</v>
      </c>
      <c r="L14" s="66">
        <v>-0.20714285714285718</v>
      </c>
      <c r="M14" s="23"/>
      <c r="N14" s="22"/>
    </row>
    <row r="15" spans="1:14" x14ac:dyDescent="0.3">
      <c r="A15" t="s">
        <v>28</v>
      </c>
      <c r="B15" s="25">
        <v>7</v>
      </c>
      <c r="C15" s="25">
        <v>5</v>
      </c>
      <c r="D15" s="25">
        <v>9</v>
      </c>
      <c r="E15" s="25">
        <v>8</v>
      </c>
      <c r="F15" s="25">
        <v>5</v>
      </c>
      <c r="G15" s="25">
        <v>13</v>
      </c>
      <c r="H15" s="25">
        <v>10</v>
      </c>
      <c r="I15" s="25">
        <v>10</v>
      </c>
      <c r="J15" s="28">
        <v>10</v>
      </c>
      <c r="K15" s="28">
        <v>10</v>
      </c>
      <c r="L15" s="66" t="s">
        <v>44</v>
      </c>
      <c r="M15" s="23"/>
      <c r="N15" s="22"/>
    </row>
    <row r="16" spans="1:14" x14ac:dyDescent="0.3">
      <c r="A16" t="s">
        <v>15</v>
      </c>
      <c r="B16" s="25">
        <v>295</v>
      </c>
      <c r="C16" s="25">
        <v>265</v>
      </c>
      <c r="D16" s="25">
        <v>282</v>
      </c>
      <c r="E16" s="25">
        <v>292</v>
      </c>
      <c r="F16" s="25">
        <v>251</v>
      </c>
      <c r="G16" s="25">
        <v>273</v>
      </c>
      <c r="H16" s="25">
        <v>251</v>
      </c>
      <c r="I16" s="25">
        <v>275</v>
      </c>
      <c r="J16" s="25">
        <v>254</v>
      </c>
      <c r="K16" s="25">
        <v>219</v>
      </c>
      <c r="L16" s="66">
        <v>-0.11163895486935871</v>
      </c>
      <c r="M16" s="23"/>
      <c r="N16" s="22"/>
    </row>
    <row r="17" spans="1:14" x14ac:dyDescent="0.3">
      <c r="A17" t="s">
        <v>16</v>
      </c>
      <c r="B17" s="25">
        <v>26</v>
      </c>
      <c r="C17" s="25">
        <v>13</v>
      </c>
      <c r="D17" s="25">
        <v>15</v>
      </c>
      <c r="E17" s="25">
        <v>18</v>
      </c>
      <c r="F17" s="25">
        <v>13</v>
      </c>
      <c r="G17" s="25">
        <v>16</v>
      </c>
      <c r="H17" s="25">
        <v>9</v>
      </c>
      <c r="I17" s="25">
        <v>7</v>
      </c>
      <c r="J17" s="25">
        <v>11</v>
      </c>
      <c r="K17" s="25">
        <v>9</v>
      </c>
      <c r="L17" s="66">
        <v>-0.5</v>
      </c>
      <c r="M17" s="23"/>
      <c r="N17" s="22"/>
    </row>
    <row r="18" spans="1:14" x14ac:dyDescent="0.3">
      <c r="A18" t="s">
        <v>29</v>
      </c>
      <c r="B18" s="28">
        <v>18</v>
      </c>
      <c r="C18" s="28">
        <v>18</v>
      </c>
      <c r="D18" s="28">
        <v>18</v>
      </c>
      <c r="E18" s="28">
        <v>18</v>
      </c>
      <c r="F18" s="25">
        <v>18</v>
      </c>
      <c r="G18" s="25">
        <v>19</v>
      </c>
      <c r="H18" s="25">
        <v>22</v>
      </c>
      <c r="I18" s="28">
        <v>22</v>
      </c>
      <c r="J18" s="28">
        <v>22</v>
      </c>
      <c r="K18" s="28">
        <v>22</v>
      </c>
      <c r="L18" s="66" t="s">
        <v>44</v>
      </c>
      <c r="M18" s="23"/>
      <c r="N18" s="22"/>
    </row>
    <row r="19" spans="1:14" x14ac:dyDescent="0.3">
      <c r="A19" t="s">
        <v>17</v>
      </c>
      <c r="B19" s="25">
        <v>2</v>
      </c>
      <c r="C19" s="25">
        <v>1</v>
      </c>
      <c r="D19" s="25">
        <v>2</v>
      </c>
      <c r="E19" s="25">
        <v>0</v>
      </c>
      <c r="F19" s="25">
        <v>0</v>
      </c>
      <c r="G19" s="25">
        <v>0</v>
      </c>
      <c r="H19" s="25">
        <v>0</v>
      </c>
      <c r="I19" s="25">
        <v>1</v>
      </c>
      <c r="J19" s="25">
        <v>0</v>
      </c>
      <c r="K19" s="25">
        <v>3</v>
      </c>
      <c r="L19" s="66">
        <v>-0.19999999999999996</v>
      </c>
      <c r="M19" s="23"/>
      <c r="N19" s="22"/>
    </row>
    <row r="20" spans="1:14" x14ac:dyDescent="0.3">
      <c r="A20" t="s">
        <v>18</v>
      </c>
      <c r="B20" s="27">
        <v>0</v>
      </c>
      <c r="C20" s="27">
        <v>0</v>
      </c>
      <c r="D20" s="28">
        <v>0</v>
      </c>
      <c r="E20" s="28">
        <v>0</v>
      </c>
      <c r="F20" s="28">
        <v>0</v>
      </c>
      <c r="G20" s="28">
        <v>0</v>
      </c>
      <c r="H20" s="25">
        <v>0</v>
      </c>
      <c r="I20" s="25">
        <v>1</v>
      </c>
      <c r="J20" s="25">
        <v>0</v>
      </c>
      <c r="K20" s="25">
        <v>1</v>
      </c>
      <c r="L20" s="66" t="s">
        <v>44</v>
      </c>
      <c r="M20" s="23"/>
      <c r="N20" s="22"/>
    </row>
    <row r="21" spans="1:14" x14ac:dyDescent="0.3">
      <c r="A21" t="s">
        <v>19</v>
      </c>
      <c r="B21" s="25">
        <v>138</v>
      </c>
      <c r="C21" s="25">
        <v>119</v>
      </c>
      <c r="D21" s="25">
        <v>144</v>
      </c>
      <c r="E21" s="25">
        <v>145</v>
      </c>
      <c r="F21" s="25">
        <v>112</v>
      </c>
      <c r="G21" s="25">
        <v>133</v>
      </c>
      <c r="H21" s="25">
        <v>125</v>
      </c>
      <c r="I21" s="25">
        <v>131</v>
      </c>
      <c r="J21" s="25">
        <v>138</v>
      </c>
      <c r="K21" s="25">
        <v>160</v>
      </c>
      <c r="L21" s="66">
        <v>6.9825436408977648E-2</v>
      </c>
      <c r="M21" s="23"/>
      <c r="N21" s="22"/>
    </row>
    <row r="22" spans="1:14" x14ac:dyDescent="0.3">
      <c r="A22" t="s">
        <v>20</v>
      </c>
      <c r="B22" s="25">
        <v>371</v>
      </c>
      <c r="C22" s="25">
        <v>280</v>
      </c>
      <c r="D22" s="25">
        <v>314</v>
      </c>
      <c r="E22" s="25">
        <v>300</v>
      </c>
      <c r="F22" s="25">
        <v>306</v>
      </c>
      <c r="G22" s="25">
        <v>286</v>
      </c>
      <c r="H22" s="25">
        <v>300</v>
      </c>
      <c r="I22" s="25">
        <v>271</v>
      </c>
      <c r="J22" s="25">
        <v>220</v>
      </c>
      <c r="K22" s="25">
        <v>285</v>
      </c>
      <c r="L22" s="66">
        <v>-0.19585492227979273</v>
      </c>
      <c r="M22" s="23"/>
      <c r="N22" s="22"/>
    </row>
    <row r="23" spans="1:14" x14ac:dyDescent="0.3">
      <c r="A23" t="s">
        <v>21</v>
      </c>
      <c r="B23" s="25">
        <v>28.5</v>
      </c>
      <c r="C23" s="25">
        <v>33</v>
      </c>
      <c r="D23" s="25">
        <v>45</v>
      </c>
      <c r="E23" s="25">
        <v>32</v>
      </c>
      <c r="F23" s="25">
        <v>29</v>
      </c>
      <c r="G23" s="25">
        <v>35</v>
      </c>
      <c r="H23" s="25">
        <v>25</v>
      </c>
      <c r="I23" s="25">
        <v>33</v>
      </c>
      <c r="J23" s="25">
        <v>25</v>
      </c>
      <c r="K23" s="25">
        <v>26</v>
      </c>
      <c r="L23" s="66">
        <v>-0.21126760563380287</v>
      </c>
      <c r="M23" s="23"/>
      <c r="N23" s="22"/>
    </row>
    <row r="24" spans="1:14" x14ac:dyDescent="0.3">
      <c r="A24" t="s">
        <v>22</v>
      </c>
      <c r="B24" s="25">
        <v>157</v>
      </c>
      <c r="C24" s="25">
        <v>182</v>
      </c>
      <c r="D24" s="25">
        <v>140</v>
      </c>
      <c r="E24" s="25">
        <v>154</v>
      </c>
      <c r="F24" s="25">
        <v>161</v>
      </c>
      <c r="G24" s="25">
        <v>151</v>
      </c>
      <c r="H24" s="25">
        <v>162</v>
      </c>
      <c r="I24" s="25">
        <v>176</v>
      </c>
      <c r="J24" s="25">
        <v>191</v>
      </c>
      <c r="K24" s="25">
        <v>181</v>
      </c>
      <c r="L24" s="66">
        <v>0.14405010438413357</v>
      </c>
      <c r="M24" s="23"/>
      <c r="N24" s="22"/>
    </row>
    <row r="25" spans="1:14" x14ac:dyDescent="0.3">
      <c r="A25" t="s">
        <v>23</v>
      </c>
      <c r="B25" s="25">
        <v>22</v>
      </c>
      <c r="C25" s="25">
        <v>27</v>
      </c>
      <c r="D25" s="28">
        <v>26</v>
      </c>
      <c r="E25" s="28">
        <v>25</v>
      </c>
      <c r="F25" s="28">
        <v>24</v>
      </c>
      <c r="G25" s="28">
        <v>23</v>
      </c>
      <c r="H25" s="28">
        <v>22</v>
      </c>
      <c r="I25" s="25">
        <v>21</v>
      </c>
      <c r="J25" s="25">
        <v>23</v>
      </c>
      <c r="K25" s="25">
        <v>19</v>
      </c>
      <c r="L25" s="66" t="s">
        <v>44</v>
      </c>
      <c r="M25" s="23"/>
      <c r="N25" s="22"/>
    </row>
    <row r="26" spans="1:14" x14ac:dyDescent="0.3">
      <c r="A26" t="s">
        <v>24</v>
      </c>
      <c r="B26" s="25">
        <v>18</v>
      </c>
      <c r="C26" s="25">
        <v>17</v>
      </c>
      <c r="D26" s="25">
        <v>16</v>
      </c>
      <c r="E26" s="25">
        <v>12</v>
      </c>
      <c r="F26" s="25">
        <v>16</v>
      </c>
      <c r="G26" s="25">
        <v>13</v>
      </c>
      <c r="H26" s="25">
        <v>14</v>
      </c>
      <c r="I26" s="25">
        <v>12</v>
      </c>
      <c r="J26" s="25">
        <v>11</v>
      </c>
      <c r="K26" s="25">
        <v>8</v>
      </c>
      <c r="L26" s="66">
        <v>-0.39215686274509809</v>
      </c>
      <c r="M26" s="23"/>
      <c r="N26" s="22"/>
    </row>
    <row r="27" spans="1:14" x14ac:dyDescent="0.3">
      <c r="A27" t="s">
        <v>25</v>
      </c>
      <c r="B27" s="25">
        <v>56.505899999999997</v>
      </c>
      <c r="C27" s="25">
        <v>67.005600000000001</v>
      </c>
      <c r="D27" s="25">
        <v>48.473599999999998</v>
      </c>
      <c r="E27" s="25">
        <v>74.000500000000002</v>
      </c>
      <c r="F27" s="25">
        <v>70.347999999999999</v>
      </c>
      <c r="G27" s="25">
        <v>75.250500000000002</v>
      </c>
      <c r="H27" s="25">
        <v>58</v>
      </c>
      <c r="I27" s="25">
        <v>67</v>
      </c>
      <c r="J27" s="25">
        <v>78</v>
      </c>
      <c r="K27" s="25">
        <v>58</v>
      </c>
      <c r="L27" s="66">
        <v>0.18033480807349012</v>
      </c>
      <c r="M27" s="23"/>
      <c r="N27" s="22"/>
    </row>
    <row r="28" spans="1:14" x14ac:dyDescent="0.3">
      <c r="A28" t="s">
        <v>26</v>
      </c>
      <c r="B28" s="25">
        <v>20</v>
      </c>
      <c r="C28" s="25">
        <v>21</v>
      </c>
      <c r="D28" s="25">
        <v>21</v>
      </c>
      <c r="E28" s="25">
        <v>28</v>
      </c>
      <c r="F28" s="25">
        <v>14</v>
      </c>
      <c r="G28" s="25">
        <v>33</v>
      </c>
      <c r="H28" s="25">
        <v>17</v>
      </c>
      <c r="I28" s="25">
        <v>22</v>
      </c>
      <c r="J28" s="25">
        <v>26</v>
      </c>
      <c r="K28" s="25">
        <v>23</v>
      </c>
      <c r="L28" s="66">
        <v>0.14516129032258074</v>
      </c>
      <c r="M28" s="23"/>
      <c r="N28" s="22"/>
    </row>
    <row r="29" spans="1:14" x14ac:dyDescent="0.3">
      <c r="A29" t="s">
        <v>27</v>
      </c>
      <c r="B29" s="25">
        <v>2225.0059000000001</v>
      </c>
      <c r="C29" s="25">
        <v>1985.0056</v>
      </c>
      <c r="D29" s="25">
        <v>1989.4736</v>
      </c>
      <c r="E29" s="25">
        <v>2075.0005000000001</v>
      </c>
      <c r="F29" s="25">
        <v>1921.348</v>
      </c>
      <c r="G29" s="25">
        <v>2043.2505000000001</v>
      </c>
      <c r="H29" s="25">
        <v>1975</v>
      </c>
      <c r="I29" s="25">
        <v>2000</v>
      </c>
      <c r="J29" s="25">
        <v>1921</v>
      </c>
      <c r="K29" s="27">
        <v>2006</v>
      </c>
      <c r="L29" s="66">
        <v>-4.395285989154174E-2</v>
      </c>
      <c r="M29" s="23"/>
      <c r="N29" s="22"/>
    </row>
    <row r="30" spans="1:14" x14ac:dyDescent="0.3">
      <c r="A30" t="s">
        <v>45</v>
      </c>
      <c r="B30" s="25">
        <v>0</v>
      </c>
      <c r="C30" s="25">
        <v>0</v>
      </c>
      <c r="D30" s="25">
        <v>0</v>
      </c>
      <c r="E30" s="25">
        <v>0</v>
      </c>
      <c r="F30" s="25">
        <v>0</v>
      </c>
      <c r="G30" s="25">
        <v>0</v>
      </c>
      <c r="H30" s="25">
        <v>1</v>
      </c>
      <c r="I30" s="25">
        <v>0</v>
      </c>
      <c r="J30" s="25">
        <v>2</v>
      </c>
      <c r="K30" s="25">
        <v>0</v>
      </c>
      <c r="L30" s="66" t="s">
        <v>44</v>
      </c>
      <c r="M30" s="23"/>
      <c r="N30" s="22"/>
    </row>
    <row r="31" spans="1:14" x14ac:dyDescent="0.3">
      <c r="A31" t="s">
        <v>46</v>
      </c>
      <c r="B31" s="25">
        <v>9</v>
      </c>
      <c r="C31" s="25">
        <v>5</v>
      </c>
      <c r="D31" s="25">
        <v>12</v>
      </c>
      <c r="E31" s="25">
        <v>12</v>
      </c>
      <c r="F31" s="25">
        <v>10</v>
      </c>
      <c r="G31" s="25">
        <v>12</v>
      </c>
      <c r="H31" s="25">
        <v>5</v>
      </c>
      <c r="I31" s="25">
        <v>12</v>
      </c>
      <c r="J31" s="25">
        <v>9</v>
      </c>
      <c r="K31" s="28">
        <v>9</v>
      </c>
      <c r="L31" s="66" t="s">
        <v>44</v>
      </c>
      <c r="M31" s="23"/>
      <c r="N31" s="22"/>
    </row>
    <row r="32" spans="1:14" x14ac:dyDescent="0.3">
      <c r="A32" t="s">
        <v>47</v>
      </c>
      <c r="B32" s="25">
        <v>54</v>
      </c>
      <c r="C32" s="25">
        <v>34</v>
      </c>
      <c r="D32" s="25">
        <v>39</v>
      </c>
      <c r="E32" s="25">
        <v>36</v>
      </c>
      <c r="F32" s="25">
        <v>21</v>
      </c>
      <c r="G32" s="25">
        <v>34</v>
      </c>
      <c r="H32" s="25">
        <v>39</v>
      </c>
      <c r="I32" s="25">
        <v>33</v>
      </c>
      <c r="J32" s="25">
        <v>37</v>
      </c>
      <c r="K32" s="25">
        <v>39</v>
      </c>
      <c r="L32" s="66">
        <v>-0.1417322834645669</v>
      </c>
      <c r="M32" s="23"/>
      <c r="N32" s="22"/>
    </row>
    <row r="33" spans="1:14" x14ac:dyDescent="0.3">
      <c r="A33" t="s">
        <v>48</v>
      </c>
      <c r="B33" s="25">
        <v>104</v>
      </c>
      <c r="C33" s="25">
        <v>111</v>
      </c>
      <c r="D33" s="25">
        <v>109</v>
      </c>
      <c r="E33" s="25">
        <v>120</v>
      </c>
      <c r="F33" s="25">
        <v>113</v>
      </c>
      <c r="G33" s="25">
        <v>116</v>
      </c>
      <c r="H33" s="25">
        <v>100</v>
      </c>
      <c r="I33" s="25">
        <v>105</v>
      </c>
      <c r="J33" s="25">
        <v>103</v>
      </c>
      <c r="K33" s="25">
        <v>100</v>
      </c>
      <c r="L33" s="66">
        <v>-4.9382716049382713E-2</v>
      </c>
      <c r="M33" s="23"/>
      <c r="N33" s="22"/>
    </row>
    <row r="35" spans="1:14" x14ac:dyDescent="0.3">
      <c r="A35" t="s">
        <v>218</v>
      </c>
    </row>
    <row r="36" spans="1:14" x14ac:dyDescent="0.3">
      <c r="A36" s="3" t="s">
        <v>90</v>
      </c>
    </row>
    <row r="37" spans="1:14" x14ac:dyDescent="0.3">
      <c r="A37" t="s">
        <v>92</v>
      </c>
    </row>
    <row r="38" spans="1:14" x14ac:dyDescent="0.3">
      <c r="A38" t="s">
        <v>91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D774-89B8-4095-A74C-25BCA7E81F6D}">
  <dimension ref="A1:D39"/>
  <sheetViews>
    <sheetView zoomScaleNormal="100" workbookViewId="0"/>
  </sheetViews>
  <sheetFormatPr defaultRowHeight="14.4" x14ac:dyDescent="0.3"/>
  <cols>
    <col min="1" max="1" width="16.6640625" style="4" customWidth="1"/>
    <col min="2" max="2" width="30.44140625" style="4" customWidth="1"/>
    <col min="3" max="3" width="29.21875" style="4" customWidth="1"/>
    <col min="4" max="4" width="20.5546875" style="4" customWidth="1"/>
    <col min="5" max="16384" width="8.88671875" style="4"/>
  </cols>
  <sheetData>
    <row r="1" spans="1:4" x14ac:dyDescent="0.3">
      <c r="A1" s="4" t="s">
        <v>30</v>
      </c>
      <c r="B1" s="4" t="s">
        <v>211</v>
      </c>
      <c r="C1" s="4" t="s">
        <v>210</v>
      </c>
      <c r="D1" s="4" t="s">
        <v>212</v>
      </c>
    </row>
    <row r="2" spans="1:4" x14ac:dyDescent="0.3">
      <c r="A2" s="4" t="s">
        <v>2</v>
      </c>
      <c r="B2" s="4">
        <v>121</v>
      </c>
      <c r="C2" s="4">
        <v>26295603</v>
      </c>
      <c r="D2" s="30">
        <v>4.6015297690644328</v>
      </c>
    </row>
    <row r="3" spans="1:4" x14ac:dyDescent="0.3">
      <c r="A3" s="4" t="s">
        <v>3</v>
      </c>
      <c r="B3" s="4">
        <v>246</v>
      </c>
      <c r="C3" s="4">
        <v>34061433</v>
      </c>
      <c r="D3" s="30">
        <v>7.2222445837789619</v>
      </c>
    </row>
    <row r="4" spans="1:4" x14ac:dyDescent="0.3">
      <c r="A4" s="4" t="s">
        <v>4</v>
      </c>
      <c r="B4" s="4">
        <v>78</v>
      </c>
      <c r="C4" s="4">
        <v>21305677</v>
      </c>
      <c r="D4" s="30">
        <v>3.6609960809975672</v>
      </c>
    </row>
    <row r="5" spans="1:4" x14ac:dyDescent="0.3">
      <c r="A5" s="4" t="s">
        <v>5</v>
      </c>
      <c r="B5" s="4">
        <v>72</v>
      </c>
      <c r="C5" s="4">
        <v>12450375</v>
      </c>
      <c r="D5" s="30">
        <v>5.7829583446281738</v>
      </c>
    </row>
    <row r="6" spans="1:4" x14ac:dyDescent="0.3">
      <c r="A6" s="4" t="s">
        <v>6</v>
      </c>
      <c r="B6" s="4">
        <v>5</v>
      </c>
      <c r="C6" s="4">
        <v>2567357</v>
      </c>
      <c r="D6" s="30">
        <v>1.9475281388603143</v>
      </c>
    </row>
    <row r="7" spans="1:4" x14ac:dyDescent="0.3">
      <c r="A7" s="4" t="s">
        <v>7</v>
      </c>
      <c r="B7" s="4">
        <v>166</v>
      </c>
      <c r="C7" s="4">
        <v>31742718</v>
      </c>
      <c r="D7" s="30">
        <v>5.2295458756871422</v>
      </c>
    </row>
    <row r="8" spans="1:4" x14ac:dyDescent="0.3">
      <c r="A8" s="4" t="s">
        <v>8</v>
      </c>
      <c r="B8" s="4">
        <v>86</v>
      </c>
      <c r="C8" s="4">
        <v>17237210</v>
      </c>
      <c r="D8" s="30">
        <v>4.989206489913391</v>
      </c>
    </row>
    <row r="9" spans="1:4" x14ac:dyDescent="0.3">
      <c r="A9" s="4" t="s">
        <v>9</v>
      </c>
      <c r="B9" s="4">
        <v>8</v>
      </c>
      <c r="C9" s="4">
        <v>3950712</v>
      </c>
      <c r="D9" s="30">
        <v>2.0249514517889433</v>
      </c>
    </row>
    <row r="10" spans="1:4" x14ac:dyDescent="0.3">
      <c r="A10" s="4" t="s">
        <v>10</v>
      </c>
      <c r="B10" s="4">
        <v>70</v>
      </c>
      <c r="C10" s="4">
        <v>16503735</v>
      </c>
      <c r="D10" s="30">
        <v>4.2414641291804553</v>
      </c>
    </row>
    <row r="11" spans="1:4" x14ac:dyDescent="0.3">
      <c r="A11" s="4" t="s">
        <v>11</v>
      </c>
      <c r="B11" s="4">
        <v>510</v>
      </c>
      <c r="C11" s="4">
        <v>193845694</v>
      </c>
      <c r="D11" s="30">
        <v>2.63095862217089</v>
      </c>
    </row>
    <row r="12" spans="1:4" x14ac:dyDescent="0.3">
      <c r="A12" s="4" t="s">
        <v>12</v>
      </c>
      <c r="B12" s="4">
        <v>1220</v>
      </c>
      <c r="C12" s="4">
        <v>247489688</v>
      </c>
      <c r="D12" s="30">
        <v>4.9294983150974758</v>
      </c>
    </row>
    <row r="13" spans="1:4" x14ac:dyDescent="0.3">
      <c r="A13" s="4" t="s">
        <v>13</v>
      </c>
      <c r="B13" s="4">
        <v>41</v>
      </c>
      <c r="C13" s="4">
        <v>32293106</v>
      </c>
      <c r="D13" s="30">
        <v>1.2696208286685089</v>
      </c>
    </row>
    <row r="14" spans="1:4" x14ac:dyDescent="0.3">
      <c r="A14" s="4" t="s">
        <v>14</v>
      </c>
      <c r="B14" s="4">
        <v>222</v>
      </c>
      <c r="C14" s="4">
        <v>29406417</v>
      </c>
      <c r="D14" s="30">
        <v>7.5493726420325196</v>
      </c>
    </row>
    <row r="15" spans="1:4" x14ac:dyDescent="0.3">
      <c r="A15" s="4" t="s">
        <v>217</v>
      </c>
      <c r="B15" s="64" t="s">
        <v>44</v>
      </c>
      <c r="C15" s="64" t="s">
        <v>44</v>
      </c>
      <c r="D15" s="64" t="s">
        <v>44</v>
      </c>
    </row>
    <row r="16" spans="1:4" x14ac:dyDescent="0.3">
      <c r="A16" s="4" t="s">
        <v>15</v>
      </c>
      <c r="B16" s="4">
        <v>748</v>
      </c>
      <c r="C16" s="4">
        <v>181738969</v>
      </c>
      <c r="D16" s="30">
        <v>4.1157931296506911</v>
      </c>
    </row>
    <row r="17" spans="1:4" x14ac:dyDescent="0.3">
      <c r="A17" s="4" t="s">
        <v>16</v>
      </c>
      <c r="B17" s="4">
        <v>27</v>
      </c>
      <c r="C17" s="4">
        <v>5853452</v>
      </c>
      <c r="D17" s="30">
        <v>4.6126627501173658</v>
      </c>
    </row>
    <row r="18" spans="1:4" x14ac:dyDescent="0.3">
      <c r="A18" s="4" t="s">
        <v>29</v>
      </c>
      <c r="B18" s="64" t="s">
        <v>44</v>
      </c>
      <c r="C18" s="64" t="s">
        <v>44</v>
      </c>
      <c r="D18" s="64" t="s">
        <v>44</v>
      </c>
    </row>
    <row r="19" spans="1:4" x14ac:dyDescent="0.3">
      <c r="A19" s="4" t="s">
        <v>17</v>
      </c>
      <c r="B19" s="4">
        <v>4</v>
      </c>
      <c r="C19">
        <v>1768921</v>
      </c>
      <c r="D19" s="30">
        <v>2.2612654833087515</v>
      </c>
    </row>
    <row r="20" spans="1:4" x14ac:dyDescent="0.3">
      <c r="A20" s="4" t="s">
        <v>18</v>
      </c>
      <c r="B20" s="4">
        <v>2</v>
      </c>
      <c r="C20">
        <v>1386413</v>
      </c>
      <c r="D20" s="30">
        <v>1.4425715858117314</v>
      </c>
    </row>
    <row r="21" spans="1:4" x14ac:dyDescent="0.3">
      <c r="A21" s="4" t="s">
        <v>19</v>
      </c>
      <c r="B21" s="4">
        <v>429</v>
      </c>
      <c r="C21" s="4">
        <v>51241711</v>
      </c>
      <c r="D21" s="30">
        <v>8.372085779883502</v>
      </c>
    </row>
    <row r="22" spans="1:4" x14ac:dyDescent="0.3">
      <c r="A22" s="4" t="s">
        <v>20</v>
      </c>
      <c r="B22" s="4">
        <v>776</v>
      </c>
      <c r="C22" s="4">
        <v>113916860</v>
      </c>
      <c r="D22" s="30">
        <v>6.8119855129433873</v>
      </c>
    </row>
    <row r="23" spans="1:4" x14ac:dyDescent="0.3">
      <c r="A23" s="4" t="s">
        <v>21</v>
      </c>
      <c r="B23" s="4">
        <v>84</v>
      </c>
      <c r="C23" s="4">
        <v>30941930</v>
      </c>
      <c r="D23" s="30">
        <v>2.714762783058458</v>
      </c>
    </row>
    <row r="24" spans="1:4" x14ac:dyDescent="0.3">
      <c r="A24" s="4" t="s">
        <v>22</v>
      </c>
      <c r="B24" s="4">
        <v>548</v>
      </c>
      <c r="C24" s="4">
        <v>58935295</v>
      </c>
      <c r="D24" s="30">
        <v>9.2983330277722374</v>
      </c>
    </row>
    <row r="25" spans="1:4" x14ac:dyDescent="0.3">
      <c r="A25" s="4" t="s">
        <v>23</v>
      </c>
      <c r="B25" s="4">
        <v>63</v>
      </c>
      <c r="C25" s="4">
        <v>16304715</v>
      </c>
      <c r="D25" s="30">
        <v>3.8639129846795846</v>
      </c>
    </row>
    <row r="26" spans="1:4" x14ac:dyDescent="0.3">
      <c r="A26" s="4" t="s">
        <v>24</v>
      </c>
      <c r="B26" s="4">
        <v>31</v>
      </c>
      <c r="C26" s="4">
        <v>6196963</v>
      </c>
      <c r="D26" s="30">
        <v>5.0024503938461464</v>
      </c>
    </row>
    <row r="27" spans="1:4" x14ac:dyDescent="0.3">
      <c r="A27" s="4" t="s">
        <v>25</v>
      </c>
      <c r="B27" s="4">
        <v>203</v>
      </c>
      <c r="C27" s="4">
        <v>139625585</v>
      </c>
      <c r="D27" s="30">
        <v>1.4538882684000931</v>
      </c>
    </row>
    <row r="28" spans="1:4" x14ac:dyDescent="0.3">
      <c r="A28" s="4" t="s">
        <v>26</v>
      </c>
      <c r="B28" s="4">
        <v>71</v>
      </c>
      <c r="C28" s="4">
        <v>29966412</v>
      </c>
      <c r="D28" s="30">
        <v>2.3693193566183366</v>
      </c>
    </row>
    <row r="29" spans="1:4" x14ac:dyDescent="0.3">
      <c r="A29" s="4" t="s">
        <v>27</v>
      </c>
      <c r="B29" s="31">
        <v>5927</v>
      </c>
      <c r="C29" s="4">
        <v>1329913375</v>
      </c>
      <c r="D29" s="30">
        <v>4.456681248130165</v>
      </c>
    </row>
    <row r="31" spans="1:4" x14ac:dyDescent="0.3">
      <c r="A31" s="63" t="s">
        <v>190</v>
      </c>
    </row>
    <row r="32" spans="1:4" x14ac:dyDescent="0.3">
      <c r="A32" s="63" t="s">
        <v>93</v>
      </c>
    </row>
    <row r="33" spans="1:1" x14ac:dyDescent="0.3">
      <c r="A33" s="63" t="s">
        <v>216</v>
      </c>
    </row>
    <row r="34" spans="1:1" x14ac:dyDescent="0.3">
      <c r="A34" s="63"/>
    </row>
    <row r="35" spans="1:1" x14ac:dyDescent="0.3">
      <c r="A35" s="63"/>
    </row>
    <row r="36" spans="1:1" x14ac:dyDescent="0.3">
      <c r="A36" s="63"/>
    </row>
    <row r="37" spans="1:1" x14ac:dyDescent="0.3">
      <c r="A37" s="63"/>
    </row>
    <row r="38" spans="1:1" x14ac:dyDescent="0.3">
      <c r="A38" s="63"/>
    </row>
    <row r="39" spans="1:1" x14ac:dyDescent="0.3">
      <c r="A39" s="63"/>
    </row>
  </sheetData>
  <sortState xmlns:xlrd2="http://schemas.microsoft.com/office/spreadsheetml/2017/richdata2" ref="F1:F27">
    <sortCondition ref="F1:F2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A320-55F2-44ED-BBD4-263C78E20FF2}">
  <dimension ref="A1:D35"/>
  <sheetViews>
    <sheetView zoomScaleNormal="100" workbookViewId="0"/>
  </sheetViews>
  <sheetFormatPr defaultColWidth="8.88671875" defaultRowHeight="14.4" x14ac:dyDescent="0.3"/>
  <cols>
    <col min="1" max="1" width="17.5546875" style="4" customWidth="1"/>
    <col min="2" max="2" width="14.109375" style="4" customWidth="1"/>
    <col min="3" max="3" width="13.6640625" style="4" customWidth="1"/>
    <col min="4" max="4" width="19.21875" style="4" bestFit="1" customWidth="1"/>
    <col min="5" max="16384" width="8.88671875" style="4"/>
  </cols>
  <sheetData>
    <row r="1" spans="1:4" x14ac:dyDescent="0.3">
      <c r="A1" s="4" t="s">
        <v>30</v>
      </c>
      <c r="B1" s="4" t="s">
        <v>211</v>
      </c>
      <c r="C1" s="4" t="s">
        <v>213</v>
      </c>
      <c r="D1" s="4" t="s">
        <v>214</v>
      </c>
    </row>
    <row r="2" spans="1:4" x14ac:dyDescent="0.3">
      <c r="A2" s="4" t="s">
        <v>2</v>
      </c>
      <c r="B2" s="4">
        <v>121</v>
      </c>
      <c r="C2" s="4">
        <v>1255</v>
      </c>
      <c r="D2" s="26">
        <v>9.6414342629482078E-2</v>
      </c>
    </row>
    <row r="3" spans="1:4" x14ac:dyDescent="0.3">
      <c r="A3" s="4" t="s">
        <v>3</v>
      </c>
      <c r="B3" s="4">
        <v>246</v>
      </c>
      <c r="C3" s="4">
        <v>1883</v>
      </c>
      <c r="D3" s="26">
        <v>0.13064259160913436</v>
      </c>
    </row>
    <row r="4" spans="1:4" x14ac:dyDescent="0.3">
      <c r="A4" s="4" t="s">
        <v>4</v>
      </c>
      <c r="B4" s="4">
        <v>78</v>
      </c>
      <c r="C4" s="4">
        <v>2000</v>
      </c>
      <c r="D4" s="26">
        <v>3.9E-2</v>
      </c>
    </row>
    <row r="5" spans="1:4" x14ac:dyDescent="0.3">
      <c r="A5" s="4" t="s">
        <v>5</v>
      </c>
      <c r="B5" s="4">
        <v>72</v>
      </c>
      <c r="C5" s="4">
        <v>955</v>
      </c>
      <c r="D5" s="26">
        <v>7.5392670157068062E-2</v>
      </c>
    </row>
    <row r="6" spans="1:4" x14ac:dyDescent="0.3">
      <c r="A6" s="4" t="s">
        <v>6</v>
      </c>
      <c r="B6" s="4">
        <v>5</v>
      </c>
      <c r="C6" s="4">
        <v>148</v>
      </c>
      <c r="D6" s="26">
        <v>3.3783783783783786E-2</v>
      </c>
    </row>
    <row r="7" spans="1:4" x14ac:dyDescent="0.3">
      <c r="A7" s="4" t="s">
        <v>7</v>
      </c>
      <c r="B7" s="4">
        <v>166</v>
      </c>
      <c r="C7" s="4">
        <v>1844</v>
      </c>
      <c r="D7" s="26">
        <v>9.0021691973969628E-2</v>
      </c>
    </row>
    <row r="8" spans="1:4" x14ac:dyDescent="0.3">
      <c r="A8" s="4" t="s">
        <v>8</v>
      </c>
      <c r="B8" s="4">
        <v>86</v>
      </c>
      <c r="C8" s="4">
        <v>557</v>
      </c>
      <c r="D8" s="26">
        <v>0.15439856373429084</v>
      </c>
    </row>
    <row r="9" spans="1:4" x14ac:dyDescent="0.3">
      <c r="A9" s="4" t="s">
        <v>9</v>
      </c>
      <c r="B9" s="4">
        <v>8</v>
      </c>
      <c r="C9" s="4">
        <v>186</v>
      </c>
      <c r="D9" s="26">
        <v>4.3010752688172046E-2</v>
      </c>
    </row>
    <row r="10" spans="1:4" x14ac:dyDescent="0.3">
      <c r="A10" s="4" t="s">
        <v>10</v>
      </c>
      <c r="B10" s="4">
        <v>70</v>
      </c>
      <c r="C10" s="4">
        <v>735</v>
      </c>
      <c r="D10" s="26">
        <v>9.5238095238095233E-2</v>
      </c>
    </row>
    <row r="11" spans="1:4" x14ac:dyDescent="0.3">
      <c r="A11" s="4" t="s">
        <v>11</v>
      </c>
      <c r="B11" s="4">
        <v>510</v>
      </c>
      <c r="C11" s="4">
        <v>10161</v>
      </c>
      <c r="D11" s="26">
        <v>5.0191910245054622E-2</v>
      </c>
    </row>
    <row r="12" spans="1:4" x14ac:dyDescent="0.3">
      <c r="A12" s="4" t="s">
        <v>12</v>
      </c>
      <c r="B12" s="4">
        <v>1220</v>
      </c>
      <c r="C12" s="4">
        <v>9661</v>
      </c>
      <c r="D12" s="26">
        <v>0.12628092329986543</v>
      </c>
    </row>
    <row r="13" spans="1:4" x14ac:dyDescent="0.3">
      <c r="A13" s="4" t="s">
        <v>13</v>
      </c>
      <c r="B13" s="4">
        <v>41</v>
      </c>
      <c r="C13" s="4">
        <v>2255</v>
      </c>
      <c r="D13" s="26">
        <v>1.8181818181818181E-2</v>
      </c>
    </row>
    <row r="14" spans="1:4" x14ac:dyDescent="0.3">
      <c r="A14" s="4" t="s">
        <v>14</v>
      </c>
      <c r="B14" s="4">
        <v>222</v>
      </c>
      <c r="C14" s="4">
        <v>1865</v>
      </c>
      <c r="D14" s="26">
        <v>0.11903485254691688</v>
      </c>
    </row>
    <row r="15" spans="1:4" x14ac:dyDescent="0.3">
      <c r="A15" s="4" t="s">
        <v>28</v>
      </c>
      <c r="B15" s="64" t="s">
        <v>44</v>
      </c>
      <c r="C15" s="64" t="s">
        <v>44</v>
      </c>
      <c r="D15" s="64" t="s">
        <v>44</v>
      </c>
    </row>
    <row r="16" spans="1:4" x14ac:dyDescent="0.3">
      <c r="A16" s="4" t="s">
        <v>15</v>
      </c>
      <c r="B16" s="64">
        <v>748</v>
      </c>
      <c r="C16" s="64">
        <v>9995</v>
      </c>
      <c r="D16" s="65">
        <v>7.4837418709354675E-2</v>
      </c>
    </row>
    <row r="17" spans="1:4" x14ac:dyDescent="0.3">
      <c r="A17" s="4" t="s">
        <v>16</v>
      </c>
      <c r="B17" s="64">
        <v>27</v>
      </c>
      <c r="C17" s="64">
        <v>442</v>
      </c>
      <c r="D17" s="65">
        <v>6.1085972850678731E-2</v>
      </c>
    </row>
    <row r="18" spans="1:4" x14ac:dyDescent="0.3">
      <c r="A18" s="4" t="s">
        <v>215</v>
      </c>
      <c r="B18" s="64" t="s">
        <v>44</v>
      </c>
      <c r="C18" s="64" t="s">
        <v>44</v>
      </c>
      <c r="D18" s="64" t="s">
        <v>44</v>
      </c>
    </row>
    <row r="19" spans="1:4" x14ac:dyDescent="0.3">
      <c r="A19" s="4" t="s">
        <v>17</v>
      </c>
      <c r="B19" s="4">
        <v>4</v>
      </c>
      <c r="C19" s="4">
        <v>93</v>
      </c>
      <c r="D19" s="26">
        <v>4.3010752688172046E-2</v>
      </c>
    </row>
    <row r="20" spans="1:4" x14ac:dyDescent="0.3">
      <c r="A20" s="4" t="s">
        <v>18</v>
      </c>
      <c r="B20" s="4">
        <v>2</v>
      </c>
      <c r="C20" s="4">
        <v>60</v>
      </c>
      <c r="D20" s="26">
        <v>3.3333333333333333E-2</v>
      </c>
    </row>
    <row r="21" spans="1:4" x14ac:dyDescent="0.3">
      <c r="A21" s="4" t="s">
        <v>19</v>
      </c>
      <c r="B21" s="4">
        <v>429</v>
      </c>
      <c r="C21" s="4">
        <v>1666</v>
      </c>
      <c r="D21" s="26">
        <v>0.2575030012004802</v>
      </c>
    </row>
    <row r="22" spans="1:4" x14ac:dyDescent="0.3">
      <c r="A22" s="4" t="s">
        <v>20</v>
      </c>
      <c r="B22" s="4">
        <v>776</v>
      </c>
      <c r="C22" s="4">
        <v>8719</v>
      </c>
      <c r="D22" s="26">
        <v>8.9001032228466573E-2</v>
      </c>
    </row>
    <row r="23" spans="1:4" x14ac:dyDescent="0.3">
      <c r="A23" s="4" t="s">
        <v>21</v>
      </c>
      <c r="B23" s="4">
        <v>84</v>
      </c>
      <c r="C23" s="4">
        <v>1865</v>
      </c>
      <c r="D23" s="26">
        <v>4.5040214477211793E-2</v>
      </c>
    </row>
    <row r="24" spans="1:4" x14ac:dyDescent="0.3">
      <c r="A24" s="4" t="s">
        <v>22</v>
      </c>
      <c r="B24" s="4">
        <v>548</v>
      </c>
      <c r="C24" s="4">
        <v>5733</v>
      </c>
      <c r="D24" s="26">
        <v>9.5586952729809868E-2</v>
      </c>
    </row>
    <row r="25" spans="1:4" x14ac:dyDescent="0.3">
      <c r="A25" s="4" t="s">
        <v>23</v>
      </c>
      <c r="B25" s="4">
        <v>63</v>
      </c>
      <c r="C25" s="4">
        <v>811</v>
      </c>
      <c r="D25" s="26">
        <v>7.7681874229346484E-2</v>
      </c>
    </row>
    <row r="26" spans="1:4" x14ac:dyDescent="0.3">
      <c r="A26" s="4" t="s">
        <v>24</v>
      </c>
      <c r="B26" s="4">
        <v>31</v>
      </c>
      <c r="C26" s="4">
        <v>325</v>
      </c>
      <c r="D26" s="26">
        <v>9.5384615384615387E-2</v>
      </c>
    </row>
    <row r="27" spans="1:4" x14ac:dyDescent="0.3">
      <c r="A27" s="4" t="s">
        <v>25</v>
      </c>
      <c r="B27" s="4">
        <v>203</v>
      </c>
      <c r="C27" s="4">
        <v>5446</v>
      </c>
      <c r="D27" s="26">
        <v>3.7275064267352186E-2</v>
      </c>
    </row>
    <row r="28" spans="1:4" x14ac:dyDescent="0.3">
      <c r="A28" s="4" t="s">
        <v>26</v>
      </c>
      <c r="B28" s="4">
        <v>71</v>
      </c>
      <c r="C28" s="4">
        <v>847</v>
      </c>
      <c r="D28" s="26">
        <v>8.3825265643447458E-2</v>
      </c>
    </row>
    <row r="29" spans="1:4" x14ac:dyDescent="0.3">
      <c r="A29" s="4" t="s">
        <v>27</v>
      </c>
      <c r="B29" s="31">
        <v>5927</v>
      </c>
      <c r="C29" s="31">
        <v>70539</v>
      </c>
      <c r="D29" s="26">
        <v>8.4024440380498736E-2</v>
      </c>
    </row>
    <row r="31" spans="1:4" x14ac:dyDescent="0.3">
      <c r="A31" s="4" t="s">
        <v>209</v>
      </c>
    </row>
    <row r="32" spans="1:4" x14ac:dyDescent="0.3">
      <c r="A32" s="63" t="s">
        <v>116</v>
      </c>
    </row>
    <row r="33" spans="1:1" x14ac:dyDescent="0.3">
      <c r="A33" s="63" t="s">
        <v>216</v>
      </c>
    </row>
    <row r="34" spans="1:1" x14ac:dyDescent="0.3">
      <c r="A34" s="5"/>
    </row>
    <row r="35" spans="1:1" x14ac:dyDescent="0.3">
      <c r="A35"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6C9A-2F92-4238-B727-44368847F6EB}">
  <dimension ref="A1:K20"/>
  <sheetViews>
    <sheetView zoomScaleNormal="100" workbookViewId="0"/>
  </sheetViews>
  <sheetFormatPr defaultRowHeight="14.4" x14ac:dyDescent="0.3"/>
  <cols>
    <col min="1" max="1" width="8.5546875" customWidth="1"/>
    <col min="2" max="2" width="20" customWidth="1"/>
    <col min="3" max="10" width="13.5546875" customWidth="1"/>
    <col min="11" max="11" width="11.5546875" bestFit="1" customWidth="1"/>
  </cols>
  <sheetData>
    <row r="1" spans="1:11" x14ac:dyDescent="0.3">
      <c r="C1" t="s">
        <v>32</v>
      </c>
      <c r="D1" t="s">
        <v>33</v>
      </c>
      <c r="E1" t="s">
        <v>34</v>
      </c>
      <c r="F1" t="s">
        <v>35</v>
      </c>
      <c r="G1" t="s">
        <v>36</v>
      </c>
      <c r="H1" t="s">
        <v>37</v>
      </c>
      <c r="I1" t="s">
        <v>38</v>
      </c>
      <c r="J1" t="s">
        <v>39</v>
      </c>
      <c r="K1" t="s">
        <v>40</v>
      </c>
    </row>
    <row r="2" spans="1:11" x14ac:dyDescent="0.3">
      <c r="A2" s="75" t="s">
        <v>128</v>
      </c>
      <c r="B2" t="s">
        <v>126</v>
      </c>
      <c r="C2" s="46">
        <v>6051.0765000000001</v>
      </c>
      <c r="D2" s="46">
        <v>6074.7082666666665</v>
      </c>
      <c r="E2" s="46">
        <v>5527.1653333333334</v>
      </c>
      <c r="F2" s="46">
        <v>5383.4</v>
      </c>
      <c r="G2" s="46">
        <v>5343.4911666666667</v>
      </c>
      <c r="H2" s="46">
        <v>5090.333333333333</v>
      </c>
      <c r="I2">
        <v>5068</v>
      </c>
      <c r="J2">
        <v>4970</v>
      </c>
      <c r="K2">
        <v>4855</v>
      </c>
    </row>
    <row r="3" spans="1:11" x14ac:dyDescent="0.3">
      <c r="A3" s="75"/>
      <c r="B3" t="s">
        <v>125</v>
      </c>
      <c r="C3" s="46">
        <v>2048.4845</v>
      </c>
      <c r="D3" s="46">
        <v>2053.8637333333336</v>
      </c>
      <c r="E3" s="46">
        <v>2151.9511666666667</v>
      </c>
      <c r="F3" s="46">
        <v>1974.2619999999999</v>
      </c>
      <c r="G3" s="46">
        <v>2102.8093333333331</v>
      </c>
      <c r="H3" s="46">
        <v>2037.1666666666667</v>
      </c>
      <c r="I3">
        <v>2060</v>
      </c>
      <c r="J3">
        <v>1975</v>
      </c>
      <c r="K3">
        <v>2056</v>
      </c>
    </row>
    <row r="4" spans="1:11" x14ac:dyDescent="0.3">
      <c r="A4" s="75"/>
      <c r="B4" t="s">
        <v>123</v>
      </c>
      <c r="C4" s="46">
        <v>1203.1257000000001</v>
      </c>
      <c r="D4" s="46">
        <v>1089.7752</v>
      </c>
      <c r="E4" s="46">
        <v>991.07550000000003</v>
      </c>
      <c r="F4" s="46">
        <v>798.19399999999996</v>
      </c>
      <c r="G4" s="46">
        <v>794.59450000000004</v>
      </c>
      <c r="H4" s="46">
        <v>781</v>
      </c>
      <c r="I4">
        <v>733</v>
      </c>
      <c r="J4">
        <v>655</v>
      </c>
      <c r="K4">
        <v>711</v>
      </c>
    </row>
    <row r="5" spans="1:11" x14ac:dyDescent="0.3">
      <c r="A5" s="75"/>
      <c r="B5" t="s">
        <v>124</v>
      </c>
      <c r="C5" s="46">
        <v>4454.2804999999998</v>
      </c>
      <c r="D5" s="46">
        <v>4516.9535999999998</v>
      </c>
      <c r="E5" s="46">
        <v>4012.5720000000001</v>
      </c>
      <c r="F5" s="46">
        <v>3741.5219999999999</v>
      </c>
      <c r="G5" s="46">
        <v>3720.4755</v>
      </c>
      <c r="H5" s="46">
        <v>3828</v>
      </c>
      <c r="I5">
        <v>3544</v>
      </c>
      <c r="J5">
        <v>3716</v>
      </c>
      <c r="K5">
        <v>3785</v>
      </c>
    </row>
    <row r="6" spans="1:11" x14ac:dyDescent="0.3">
      <c r="A6" s="75"/>
      <c r="B6" t="s">
        <v>120</v>
      </c>
      <c r="C6" s="46">
        <v>22267.296699999999</v>
      </c>
      <c r="D6" s="46">
        <v>21575.301599999999</v>
      </c>
      <c r="E6" s="46">
        <v>19705.612499999999</v>
      </c>
      <c r="F6" s="46">
        <v>18185.707999999999</v>
      </c>
      <c r="G6" s="46">
        <v>17895.283500000001</v>
      </c>
      <c r="H6" s="46">
        <v>18247.5</v>
      </c>
      <c r="I6">
        <v>18004</v>
      </c>
      <c r="J6">
        <v>17472</v>
      </c>
      <c r="K6">
        <v>17325</v>
      </c>
    </row>
    <row r="7" spans="1:11" x14ac:dyDescent="0.3">
      <c r="A7" s="75"/>
      <c r="B7" t="s">
        <v>122</v>
      </c>
      <c r="C7" s="46">
        <v>2949.1691999999998</v>
      </c>
      <c r="D7" s="46">
        <v>2791.4197333333332</v>
      </c>
      <c r="E7" s="46">
        <v>2579.3309999999997</v>
      </c>
      <c r="F7" s="46">
        <v>2329.4266666666663</v>
      </c>
      <c r="G7" s="46">
        <v>2338.9223333333334</v>
      </c>
      <c r="H7" s="46">
        <v>2330.6666666666665</v>
      </c>
      <c r="I7">
        <v>2195</v>
      </c>
      <c r="J7">
        <v>2246</v>
      </c>
      <c r="K7">
        <v>2379</v>
      </c>
    </row>
    <row r="8" spans="1:11" x14ac:dyDescent="0.3">
      <c r="A8" s="75"/>
      <c r="B8" t="s">
        <v>121</v>
      </c>
      <c r="C8" s="46">
        <v>4185.6644999999999</v>
      </c>
      <c r="D8" s="46">
        <v>4076.9437333333335</v>
      </c>
      <c r="E8" s="46">
        <v>3844.5531666666666</v>
      </c>
      <c r="F8" s="46">
        <v>3589.04</v>
      </c>
      <c r="G8" s="46">
        <v>3480.1738333333333</v>
      </c>
      <c r="H8" s="46">
        <v>3369.1666666666665</v>
      </c>
      <c r="I8">
        <v>3706</v>
      </c>
      <c r="J8">
        <v>3427</v>
      </c>
      <c r="K8">
        <v>3288</v>
      </c>
    </row>
    <row r="9" spans="1:11" x14ac:dyDescent="0.3">
      <c r="A9" s="75"/>
      <c r="B9" t="s">
        <v>119</v>
      </c>
      <c r="C9" s="46">
        <v>787.52539999999999</v>
      </c>
      <c r="D9" s="46">
        <v>708.45866666666666</v>
      </c>
      <c r="E9" s="46">
        <v>714.07383333333337</v>
      </c>
      <c r="F9" s="46">
        <v>630.87800000000004</v>
      </c>
      <c r="G9" s="46">
        <v>629.67166666666662</v>
      </c>
      <c r="H9" s="46">
        <v>598.33333333333337</v>
      </c>
      <c r="I9">
        <v>569</v>
      </c>
      <c r="J9">
        <v>570</v>
      </c>
      <c r="K9">
        <v>585</v>
      </c>
    </row>
    <row r="10" spans="1:11" x14ac:dyDescent="0.3">
      <c r="A10" s="75" t="s">
        <v>129</v>
      </c>
      <c r="B10" t="s">
        <v>126</v>
      </c>
      <c r="C10">
        <v>100</v>
      </c>
      <c r="D10" s="46">
        <v>100.39053822351553</v>
      </c>
      <c r="E10" s="46">
        <v>91.341851872692956</v>
      </c>
      <c r="F10" s="46">
        <v>88.965988117981979</v>
      </c>
      <c r="G10" s="46">
        <v>88.306455333471106</v>
      </c>
      <c r="H10" s="46">
        <v>84.122772755117765</v>
      </c>
      <c r="I10" s="46">
        <v>83.753692421505505</v>
      </c>
      <c r="J10" s="46">
        <v>82.134145882968085</v>
      </c>
      <c r="K10" s="46">
        <v>80.233657597949716</v>
      </c>
    </row>
    <row r="11" spans="1:11" x14ac:dyDescent="0.3">
      <c r="A11" s="75"/>
      <c r="B11" t="s">
        <v>125</v>
      </c>
      <c r="C11">
        <v>100</v>
      </c>
      <c r="D11" s="46">
        <v>100.26259575473154</v>
      </c>
      <c r="E11" s="46">
        <v>105.05088843321326</v>
      </c>
      <c r="F11" s="46">
        <v>96.376711661718701</v>
      </c>
      <c r="G11" s="46">
        <v>102.65195237422266</v>
      </c>
      <c r="H11" s="46">
        <v>99.44750212494489</v>
      </c>
      <c r="I11" s="46">
        <v>100.56214728498067</v>
      </c>
      <c r="J11" s="46">
        <v>96.412738295066418</v>
      </c>
      <c r="K11" s="46">
        <v>100.36688097957294</v>
      </c>
    </row>
    <row r="12" spans="1:11" x14ac:dyDescent="0.3">
      <c r="A12" s="75"/>
      <c r="B12" t="s">
        <v>123</v>
      </c>
      <c r="C12">
        <v>100</v>
      </c>
      <c r="D12" s="46">
        <v>90.578665221763615</v>
      </c>
      <c r="E12" s="46">
        <v>82.375058566199684</v>
      </c>
      <c r="F12" s="46">
        <v>66.343358802825009</v>
      </c>
      <c r="G12" s="46">
        <v>66.044179756113593</v>
      </c>
      <c r="H12" s="46">
        <v>64.914247945995996</v>
      </c>
      <c r="I12" s="46">
        <v>60.924639877612123</v>
      </c>
      <c r="J12" s="46">
        <v>54.441526766488323</v>
      </c>
      <c r="K12" s="46">
        <v>59.096069512936175</v>
      </c>
    </row>
    <row r="13" spans="1:11" x14ac:dyDescent="0.3">
      <c r="A13" s="75"/>
      <c r="B13" t="s">
        <v>124</v>
      </c>
      <c r="C13">
        <v>100</v>
      </c>
      <c r="D13" s="46">
        <v>101.40703083247675</v>
      </c>
      <c r="E13" s="46">
        <v>90.083505068888243</v>
      </c>
      <c r="F13" s="46">
        <v>83.998347207815044</v>
      </c>
      <c r="G13" s="46">
        <v>83.525846654695414</v>
      </c>
      <c r="H13" s="46">
        <v>85.939805542107194</v>
      </c>
      <c r="I13" s="46">
        <v>79.563916102724107</v>
      </c>
      <c r="J13" s="46">
        <v>83.425370270237806</v>
      </c>
      <c r="K13" s="46">
        <v>84.974442000228763</v>
      </c>
    </row>
    <row r="14" spans="1:11" x14ac:dyDescent="0.3">
      <c r="A14" s="75"/>
      <c r="B14" t="s">
        <v>120</v>
      </c>
      <c r="C14">
        <v>100</v>
      </c>
      <c r="D14" s="46">
        <v>96.892325506220971</v>
      </c>
      <c r="E14" s="46">
        <v>88.495755751078661</v>
      </c>
      <c r="F14" s="46">
        <v>81.67003047118871</v>
      </c>
      <c r="G14" s="46">
        <v>80.365765728535891</v>
      </c>
      <c r="H14" s="46">
        <v>81.947531601355095</v>
      </c>
      <c r="I14" s="46">
        <v>80.853999668491412</v>
      </c>
      <c r="J14" s="46">
        <v>78.464845712501784</v>
      </c>
      <c r="K14" s="46">
        <v>77.804684750978325</v>
      </c>
    </row>
    <row r="15" spans="1:11" x14ac:dyDescent="0.3">
      <c r="A15" s="75"/>
      <c r="B15" t="s">
        <v>122</v>
      </c>
      <c r="C15">
        <v>100</v>
      </c>
      <c r="D15" s="46">
        <v>94.651054043739961</v>
      </c>
      <c r="E15" s="46">
        <v>87.459580142095604</v>
      </c>
      <c r="F15" s="46">
        <v>78.985860379481338</v>
      </c>
      <c r="G15" s="46">
        <v>79.307838062778274</v>
      </c>
      <c r="H15" s="46">
        <v>79.0279061190069</v>
      </c>
      <c r="I15" s="46">
        <v>74.427740531129928</v>
      </c>
      <c r="J15" s="46">
        <v>76.1570411083908</v>
      </c>
      <c r="K15" s="46">
        <v>80.66678575105152</v>
      </c>
    </row>
    <row r="16" spans="1:11" x14ac:dyDescent="0.3">
      <c r="A16" s="75"/>
      <c r="B16" t="s">
        <v>121</v>
      </c>
      <c r="C16">
        <v>100</v>
      </c>
      <c r="D16" s="46">
        <v>97.402544645738658</v>
      </c>
      <c r="E16" s="46">
        <v>91.850485548152903</v>
      </c>
      <c r="F16" s="46">
        <v>85.74600281508468</v>
      </c>
      <c r="G16" s="46">
        <v>83.145073699369192</v>
      </c>
      <c r="H16" s="46">
        <v>80.492993804607778</v>
      </c>
      <c r="I16" s="46">
        <v>88.540302262639543</v>
      </c>
      <c r="J16" s="46">
        <v>81.874693970336125</v>
      </c>
      <c r="K16" s="46">
        <v>78.553835358758448</v>
      </c>
    </row>
    <row r="17" spans="1:11" x14ac:dyDescent="0.3">
      <c r="A17" s="75"/>
      <c r="B17" t="s">
        <v>119</v>
      </c>
      <c r="C17">
        <v>100</v>
      </c>
      <c r="D17" s="46">
        <v>89.960103720675761</v>
      </c>
      <c r="E17" s="46">
        <v>90.673117760180617</v>
      </c>
      <c r="F17" s="46">
        <v>80.108908233309052</v>
      </c>
      <c r="G17" s="46">
        <v>79.955727988794607</v>
      </c>
      <c r="H17" s="46">
        <v>75.97638543891199</v>
      </c>
      <c r="I17" s="46">
        <v>72.251637851934674</v>
      </c>
      <c r="J17" s="46">
        <v>72.378617883308905</v>
      </c>
      <c r="K17" s="46">
        <v>74.283318353922297</v>
      </c>
    </row>
    <row r="19" spans="1:11" x14ac:dyDescent="0.3">
      <c r="A19" t="s">
        <v>191</v>
      </c>
    </row>
    <row r="20" spans="1:11" x14ac:dyDescent="0.3">
      <c r="A20" t="s">
        <v>127</v>
      </c>
    </row>
  </sheetData>
  <mergeCells count="2">
    <mergeCell ref="A2:A9"/>
    <mergeCell ref="A10:A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6D38-08F5-4847-BE67-E35DA72F9CD8}">
  <dimension ref="A1:K11"/>
  <sheetViews>
    <sheetView zoomScaleNormal="100" workbookViewId="0"/>
  </sheetViews>
  <sheetFormatPr defaultRowHeight="14.4" x14ac:dyDescent="0.3"/>
  <cols>
    <col min="1" max="1" width="9.6640625" customWidth="1"/>
    <col min="2" max="2" width="20.109375" customWidth="1"/>
    <col min="12" max="12" width="12.6640625" customWidth="1"/>
  </cols>
  <sheetData>
    <row r="1" spans="1:11" x14ac:dyDescent="0.3">
      <c r="B1" t="s">
        <v>100</v>
      </c>
      <c r="C1" t="s">
        <v>32</v>
      </c>
      <c r="D1" t="s">
        <v>33</v>
      </c>
      <c r="E1" t="s">
        <v>34</v>
      </c>
      <c r="F1" t="s">
        <v>35</v>
      </c>
      <c r="G1" t="s">
        <v>36</v>
      </c>
      <c r="H1" t="s">
        <v>37</v>
      </c>
      <c r="I1" t="s">
        <v>38</v>
      </c>
      <c r="J1" t="s">
        <v>39</v>
      </c>
      <c r="K1" t="s">
        <v>40</v>
      </c>
    </row>
    <row r="2" spans="1:11" x14ac:dyDescent="0.3">
      <c r="A2" s="76" t="s">
        <v>187</v>
      </c>
      <c r="B2" t="s">
        <v>110</v>
      </c>
      <c r="C2" s="29">
        <v>0.22050158600608566</v>
      </c>
      <c r="D2" s="29">
        <v>0.23400346591571827</v>
      </c>
      <c r="E2" s="29">
        <v>0.23020454653979414</v>
      </c>
      <c r="F2" s="29">
        <v>0.21448593011991782</v>
      </c>
      <c r="G2" s="29">
        <v>0.20877776718778648</v>
      </c>
      <c r="H2" s="29">
        <v>0.22684703433922998</v>
      </c>
      <c r="I2" s="29">
        <v>0.20344129554655871</v>
      </c>
      <c r="J2" s="29">
        <v>0.19216516675489678</v>
      </c>
      <c r="K2" s="29">
        <v>0.20030425963488843</v>
      </c>
    </row>
    <row r="3" spans="1:11" x14ac:dyDescent="0.3">
      <c r="A3" s="76"/>
      <c r="B3" t="s">
        <v>111</v>
      </c>
      <c r="C3" s="29">
        <v>0.7794984139939144</v>
      </c>
      <c r="D3" s="29">
        <v>0.7659965340842817</v>
      </c>
      <c r="E3" s="29">
        <v>0.76979545346020584</v>
      </c>
      <c r="F3" s="29">
        <v>0.78551406988008232</v>
      </c>
      <c r="G3" s="29">
        <v>0.7912222328122136</v>
      </c>
      <c r="H3" s="29">
        <v>0.77315296566077008</v>
      </c>
      <c r="I3" s="29">
        <v>0.79655870445344135</v>
      </c>
      <c r="J3" s="29">
        <v>0.80783483324510319</v>
      </c>
      <c r="K3" s="29">
        <v>0.7996957403651116</v>
      </c>
    </row>
    <row r="4" spans="1:11" x14ac:dyDescent="0.3">
      <c r="A4" s="76"/>
      <c r="B4" t="s">
        <v>112</v>
      </c>
      <c r="C4" s="29">
        <v>1</v>
      </c>
      <c r="D4" s="29">
        <v>1</v>
      </c>
      <c r="E4" s="29">
        <v>1</v>
      </c>
      <c r="F4" s="29">
        <v>1</v>
      </c>
      <c r="G4" s="29">
        <v>1</v>
      </c>
      <c r="H4" s="29">
        <v>1</v>
      </c>
      <c r="I4" s="29">
        <v>1</v>
      </c>
      <c r="J4" s="29">
        <v>1</v>
      </c>
      <c r="K4" s="29">
        <v>1</v>
      </c>
    </row>
    <row r="5" spans="1:11" x14ac:dyDescent="0.3">
      <c r="A5" s="76" t="s">
        <v>0</v>
      </c>
      <c r="B5" t="s">
        <v>110</v>
      </c>
      <c r="C5" s="29">
        <v>0.23613519198390745</v>
      </c>
      <c r="D5" s="29">
        <v>0.23555857248326217</v>
      </c>
      <c r="E5" s="29">
        <v>0.23746427469452769</v>
      </c>
      <c r="F5" s="29">
        <v>0.24003828323746371</v>
      </c>
      <c r="G5" s="29">
        <v>0.24129691353574709</v>
      </c>
      <c r="H5" s="29">
        <v>0.23734122897356677</v>
      </c>
      <c r="I5" s="29">
        <v>0.2402781900682753</v>
      </c>
      <c r="J5" s="29">
        <v>0.23755538180870472</v>
      </c>
      <c r="K5" s="29">
        <v>0.2371833928105144</v>
      </c>
    </row>
    <row r="6" spans="1:11" x14ac:dyDescent="0.3">
      <c r="A6" s="76"/>
      <c r="B6" t="s">
        <v>111</v>
      </c>
      <c r="C6" s="29">
        <v>0.76386480801609258</v>
      </c>
      <c r="D6" s="29">
        <v>0.76444142751673783</v>
      </c>
      <c r="E6" s="29">
        <v>0.76253572530547209</v>
      </c>
      <c r="F6" s="29">
        <v>0.75996171676253632</v>
      </c>
      <c r="G6" s="29">
        <v>0.75870308646425288</v>
      </c>
      <c r="H6" s="29">
        <v>0.7626587710264332</v>
      </c>
      <c r="I6" s="29">
        <v>0.75972180993172467</v>
      </c>
      <c r="J6" s="29">
        <v>0.76244461819129528</v>
      </c>
      <c r="K6" s="29">
        <v>0.76281660718948563</v>
      </c>
    </row>
    <row r="7" spans="1:11" x14ac:dyDescent="0.3">
      <c r="A7" s="76"/>
      <c r="B7" t="s">
        <v>112</v>
      </c>
      <c r="C7" s="29">
        <v>1</v>
      </c>
      <c r="D7" s="29">
        <v>1</v>
      </c>
      <c r="E7" s="29">
        <v>0.99999999999999978</v>
      </c>
      <c r="F7" s="29">
        <v>1</v>
      </c>
      <c r="G7" s="29">
        <v>1</v>
      </c>
      <c r="H7" s="29">
        <v>1</v>
      </c>
      <c r="I7" s="29">
        <v>1</v>
      </c>
      <c r="J7" s="29">
        <v>1</v>
      </c>
      <c r="K7" s="29">
        <v>1</v>
      </c>
    </row>
    <row r="9" spans="1:11" x14ac:dyDescent="0.3">
      <c r="A9" s="7" t="s">
        <v>192</v>
      </c>
    </row>
    <row r="10" spans="1:11" x14ac:dyDescent="0.3">
      <c r="A10" t="s">
        <v>101</v>
      </c>
    </row>
    <row r="11" spans="1:11" x14ac:dyDescent="0.3">
      <c r="A11" s="4" t="s">
        <v>193</v>
      </c>
    </row>
  </sheetData>
  <mergeCells count="2">
    <mergeCell ref="A2:A4"/>
    <mergeCell ref="A5:A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7AFC-0A88-4009-A416-8F9735CEEF4D}">
  <dimension ref="A1:Q34"/>
  <sheetViews>
    <sheetView zoomScaleNormal="100" workbookViewId="0"/>
  </sheetViews>
  <sheetFormatPr defaultRowHeight="14.4" x14ac:dyDescent="0.3"/>
  <cols>
    <col min="1" max="1" width="19.109375" customWidth="1"/>
    <col min="6" max="6" width="12.109375" customWidth="1"/>
  </cols>
  <sheetData>
    <row r="1" spans="1:17" x14ac:dyDescent="0.3">
      <c r="A1" s="9"/>
      <c r="B1" s="77" t="s">
        <v>187</v>
      </c>
      <c r="C1" s="78"/>
      <c r="D1" s="78"/>
      <c r="E1" s="78"/>
      <c r="F1" s="78"/>
      <c r="G1" s="78"/>
      <c r="H1" s="78"/>
      <c r="I1" s="79"/>
      <c r="J1" s="77" t="s">
        <v>0</v>
      </c>
      <c r="K1" s="78"/>
      <c r="L1" s="78"/>
      <c r="M1" s="78"/>
      <c r="N1" s="78"/>
      <c r="O1" s="78"/>
      <c r="P1" s="78"/>
      <c r="Q1" s="79"/>
    </row>
    <row r="2" spans="1:17" x14ac:dyDescent="0.3">
      <c r="A2" s="10"/>
      <c r="B2" s="11" t="s">
        <v>94</v>
      </c>
      <c r="C2" s="10" t="s">
        <v>50</v>
      </c>
      <c r="D2" s="10" t="s">
        <v>49</v>
      </c>
      <c r="E2" s="10" t="s">
        <v>41</v>
      </c>
      <c r="F2" s="10" t="s">
        <v>95</v>
      </c>
      <c r="G2" s="10" t="s">
        <v>96</v>
      </c>
      <c r="H2" s="10" t="s">
        <v>97</v>
      </c>
      <c r="I2" s="12" t="s">
        <v>98</v>
      </c>
      <c r="J2" s="11" t="s">
        <v>94</v>
      </c>
      <c r="K2" s="10" t="s">
        <v>50</v>
      </c>
      <c r="L2" s="10" t="s">
        <v>49</v>
      </c>
      <c r="M2" s="10" t="s">
        <v>41</v>
      </c>
      <c r="N2" s="10" t="s">
        <v>95</v>
      </c>
      <c r="O2" s="10" t="s">
        <v>96</v>
      </c>
      <c r="P2" s="10" t="s">
        <v>97</v>
      </c>
      <c r="Q2" s="12" t="s">
        <v>98</v>
      </c>
    </row>
    <row r="3" spans="1:17" x14ac:dyDescent="0.3">
      <c r="A3" t="s">
        <v>2</v>
      </c>
      <c r="B3" s="57">
        <v>10</v>
      </c>
      <c r="C3" s="15">
        <v>31</v>
      </c>
      <c r="D3" s="15">
        <v>0</v>
      </c>
      <c r="E3" s="15">
        <v>41</v>
      </c>
      <c r="F3" s="15">
        <v>41</v>
      </c>
      <c r="G3" s="58">
        <v>0.24390243902439024</v>
      </c>
      <c r="H3" s="58">
        <v>0.75609756097560976</v>
      </c>
      <c r="I3" s="59">
        <v>1</v>
      </c>
      <c r="J3" s="32">
        <v>98</v>
      </c>
      <c r="K3" s="33">
        <v>311</v>
      </c>
      <c r="L3" s="33">
        <v>0</v>
      </c>
      <c r="M3" s="33">
        <v>409</v>
      </c>
      <c r="N3" s="33">
        <v>409</v>
      </c>
      <c r="O3" s="34">
        <v>0.23960880195599021</v>
      </c>
      <c r="P3" s="34">
        <v>0.76039119804400979</v>
      </c>
      <c r="Q3" s="35">
        <v>1</v>
      </c>
    </row>
    <row r="4" spans="1:17" x14ac:dyDescent="0.3">
      <c r="A4" t="s">
        <v>3</v>
      </c>
      <c r="B4" s="57">
        <v>29</v>
      </c>
      <c r="C4" s="15">
        <v>59</v>
      </c>
      <c r="D4" s="15">
        <v>1</v>
      </c>
      <c r="E4" s="15">
        <v>89</v>
      </c>
      <c r="F4" s="15">
        <v>88</v>
      </c>
      <c r="G4" s="58">
        <v>0.32954545454545459</v>
      </c>
      <c r="H4" s="58">
        <v>0.67045454545454541</v>
      </c>
      <c r="I4" s="59">
        <v>1</v>
      </c>
      <c r="J4" s="32">
        <v>153</v>
      </c>
      <c r="K4" s="33">
        <v>442</v>
      </c>
      <c r="L4" s="33">
        <v>9</v>
      </c>
      <c r="M4" s="33">
        <v>604</v>
      </c>
      <c r="N4" s="33">
        <v>595</v>
      </c>
      <c r="O4" s="34">
        <v>0.25714285714285712</v>
      </c>
      <c r="P4" s="34">
        <v>0.74285714285714288</v>
      </c>
      <c r="Q4" s="35">
        <v>1</v>
      </c>
    </row>
    <row r="5" spans="1:17" x14ac:dyDescent="0.3">
      <c r="A5" t="s">
        <v>4</v>
      </c>
      <c r="B5" s="57">
        <v>2</v>
      </c>
      <c r="C5" s="15">
        <v>19</v>
      </c>
      <c r="D5" s="15">
        <v>0</v>
      </c>
      <c r="E5" s="15">
        <v>21</v>
      </c>
      <c r="F5" s="15">
        <v>21</v>
      </c>
      <c r="G5" s="58">
        <v>9.5238095238095233E-2</v>
      </c>
      <c r="H5" s="58">
        <v>0.90476190476190477</v>
      </c>
      <c r="I5" s="59">
        <v>1</v>
      </c>
      <c r="J5" s="32">
        <v>158</v>
      </c>
      <c r="K5" s="33">
        <v>451</v>
      </c>
      <c r="L5" s="33">
        <v>1</v>
      </c>
      <c r="M5" s="33">
        <v>610</v>
      </c>
      <c r="N5" s="33">
        <v>609</v>
      </c>
      <c r="O5" s="34">
        <v>0.2594417077175698</v>
      </c>
      <c r="P5" s="34">
        <v>0.7405582922824302</v>
      </c>
      <c r="Q5" s="35">
        <v>1</v>
      </c>
    </row>
    <row r="6" spans="1:17" x14ac:dyDescent="0.3">
      <c r="A6" t="s">
        <v>5</v>
      </c>
      <c r="B6" s="57">
        <v>5</v>
      </c>
      <c r="C6" s="15">
        <v>17</v>
      </c>
      <c r="D6" s="15">
        <v>0</v>
      </c>
      <c r="E6" s="15">
        <v>22</v>
      </c>
      <c r="F6" s="15">
        <v>22</v>
      </c>
      <c r="G6" s="58">
        <v>0.22727272727272729</v>
      </c>
      <c r="H6" s="58">
        <v>0.77272727272727271</v>
      </c>
      <c r="I6" s="59">
        <v>1</v>
      </c>
      <c r="J6" s="32">
        <v>66</v>
      </c>
      <c r="K6" s="33">
        <v>251</v>
      </c>
      <c r="L6" s="33">
        <v>0</v>
      </c>
      <c r="M6" s="33">
        <v>317</v>
      </c>
      <c r="N6" s="33">
        <v>317</v>
      </c>
      <c r="O6" s="34">
        <v>0.20820189274447951</v>
      </c>
      <c r="P6" s="34">
        <v>0.79179810725552047</v>
      </c>
      <c r="Q6" s="35">
        <v>1</v>
      </c>
    </row>
    <row r="7" spans="1:17" x14ac:dyDescent="0.3">
      <c r="A7" t="s">
        <v>6</v>
      </c>
      <c r="B7" s="57">
        <v>0</v>
      </c>
      <c r="C7" s="15">
        <v>1</v>
      </c>
      <c r="D7" s="15">
        <v>0</v>
      </c>
      <c r="E7" s="15">
        <v>1</v>
      </c>
      <c r="F7" s="15">
        <v>1</v>
      </c>
      <c r="G7" s="58">
        <v>0</v>
      </c>
      <c r="H7" s="58">
        <v>1</v>
      </c>
      <c r="I7" s="59">
        <v>1</v>
      </c>
      <c r="J7" s="32">
        <v>10</v>
      </c>
      <c r="K7" s="33">
        <v>39</v>
      </c>
      <c r="L7" s="33">
        <v>0</v>
      </c>
      <c r="M7" s="33">
        <v>49</v>
      </c>
      <c r="N7" s="33">
        <v>49</v>
      </c>
      <c r="O7" s="34">
        <v>0.20408163265306123</v>
      </c>
      <c r="P7" s="34">
        <v>0.79591836734693877</v>
      </c>
      <c r="Q7" s="35">
        <v>1</v>
      </c>
    </row>
    <row r="8" spans="1:17" x14ac:dyDescent="0.3">
      <c r="A8" t="s">
        <v>7</v>
      </c>
      <c r="B8" s="57">
        <v>8</v>
      </c>
      <c r="C8" s="15">
        <v>48</v>
      </c>
      <c r="D8" s="15">
        <v>0</v>
      </c>
      <c r="E8" s="15">
        <v>56</v>
      </c>
      <c r="F8" s="15">
        <v>56</v>
      </c>
      <c r="G8" s="58">
        <v>0.1428571428571429</v>
      </c>
      <c r="H8" s="58">
        <v>0.8571428571428571</v>
      </c>
      <c r="I8" s="59">
        <v>1</v>
      </c>
      <c r="J8" s="32">
        <v>151</v>
      </c>
      <c r="K8" s="33">
        <v>482</v>
      </c>
      <c r="L8" s="33">
        <v>23</v>
      </c>
      <c r="M8" s="33">
        <v>656</v>
      </c>
      <c r="N8" s="33">
        <v>633</v>
      </c>
      <c r="O8" s="34">
        <v>0.23854660347551343</v>
      </c>
      <c r="P8" s="34">
        <v>0.76145339652448663</v>
      </c>
      <c r="Q8" s="35">
        <v>1</v>
      </c>
    </row>
    <row r="9" spans="1:17" x14ac:dyDescent="0.3">
      <c r="A9" t="s">
        <v>8</v>
      </c>
      <c r="B9" s="57">
        <v>11</v>
      </c>
      <c r="C9" s="15">
        <v>17</v>
      </c>
      <c r="D9" s="15">
        <v>0</v>
      </c>
      <c r="E9" s="15">
        <v>28</v>
      </c>
      <c r="F9" s="15">
        <v>28</v>
      </c>
      <c r="G9" s="58">
        <v>0.3928571428571429</v>
      </c>
      <c r="H9" s="58">
        <v>0.6071428571428571</v>
      </c>
      <c r="I9" s="59">
        <v>1</v>
      </c>
      <c r="J9" s="32">
        <v>49</v>
      </c>
      <c r="K9" s="33">
        <v>122</v>
      </c>
      <c r="L9" s="33">
        <v>0</v>
      </c>
      <c r="M9" s="33">
        <v>171</v>
      </c>
      <c r="N9" s="33">
        <v>171</v>
      </c>
      <c r="O9" s="34">
        <v>0.28654970760233917</v>
      </c>
      <c r="P9" s="34">
        <v>0.71345029239766078</v>
      </c>
      <c r="Q9" s="35">
        <v>1</v>
      </c>
    </row>
    <row r="10" spans="1:17" x14ac:dyDescent="0.3">
      <c r="A10" t="s">
        <v>9</v>
      </c>
      <c r="B10" s="57">
        <v>0</v>
      </c>
      <c r="C10" s="15">
        <v>3</v>
      </c>
      <c r="D10" s="15">
        <v>0</v>
      </c>
      <c r="E10" s="15">
        <v>3</v>
      </c>
      <c r="F10" s="15">
        <v>3</v>
      </c>
      <c r="G10" s="58">
        <v>0</v>
      </c>
      <c r="H10" s="58">
        <v>1</v>
      </c>
      <c r="I10" s="59">
        <v>1</v>
      </c>
      <c r="J10" s="32">
        <v>20</v>
      </c>
      <c r="K10" s="33">
        <v>47</v>
      </c>
      <c r="L10" s="33">
        <v>0</v>
      </c>
      <c r="M10" s="33">
        <v>67</v>
      </c>
      <c r="N10" s="33">
        <v>67</v>
      </c>
      <c r="O10" s="34">
        <v>0.29850746268656714</v>
      </c>
      <c r="P10" s="34">
        <v>0.70149253731343286</v>
      </c>
      <c r="Q10" s="35">
        <v>1</v>
      </c>
    </row>
    <row r="11" spans="1:17" x14ac:dyDescent="0.3">
      <c r="A11" t="s">
        <v>10</v>
      </c>
      <c r="B11" s="57">
        <v>7</v>
      </c>
      <c r="C11" s="15">
        <v>14</v>
      </c>
      <c r="D11" s="15">
        <v>0</v>
      </c>
      <c r="E11" s="15">
        <v>21</v>
      </c>
      <c r="F11" s="15">
        <v>21</v>
      </c>
      <c r="G11" s="58">
        <v>0.33333333333333337</v>
      </c>
      <c r="H11" s="58">
        <v>0.66666666666666663</v>
      </c>
      <c r="I11" s="59">
        <v>1</v>
      </c>
      <c r="J11" s="32">
        <v>63</v>
      </c>
      <c r="K11" s="33">
        <v>176</v>
      </c>
      <c r="L11" s="33">
        <v>0</v>
      </c>
      <c r="M11" s="33">
        <v>239</v>
      </c>
      <c r="N11" s="33">
        <v>239</v>
      </c>
      <c r="O11" s="34">
        <v>0.26359832635983266</v>
      </c>
      <c r="P11" s="34">
        <v>0.7364016736401674</v>
      </c>
      <c r="Q11" s="35">
        <v>1</v>
      </c>
    </row>
    <row r="12" spans="1:17" x14ac:dyDescent="0.3">
      <c r="A12" t="s">
        <v>11</v>
      </c>
      <c r="B12" s="57">
        <v>26</v>
      </c>
      <c r="C12" s="15">
        <v>149</v>
      </c>
      <c r="D12" s="15">
        <v>0</v>
      </c>
      <c r="E12" s="15">
        <v>175</v>
      </c>
      <c r="F12" s="15">
        <v>175</v>
      </c>
      <c r="G12" s="58">
        <v>0.14857142857142858</v>
      </c>
      <c r="H12" s="58">
        <v>0.85142857142857142</v>
      </c>
      <c r="I12" s="59">
        <v>1</v>
      </c>
      <c r="J12" s="32">
        <v>755</v>
      </c>
      <c r="K12" s="33">
        <v>2491</v>
      </c>
      <c r="L12" s="33">
        <v>0</v>
      </c>
      <c r="M12" s="33">
        <v>3246</v>
      </c>
      <c r="N12" s="33">
        <v>3246</v>
      </c>
      <c r="O12" s="34">
        <v>0.23259396179913741</v>
      </c>
      <c r="P12" s="34">
        <v>0.76740603820086262</v>
      </c>
      <c r="Q12" s="35">
        <v>1</v>
      </c>
    </row>
    <row r="13" spans="1:17" x14ac:dyDescent="0.3">
      <c r="A13" t="s">
        <v>12</v>
      </c>
      <c r="B13" s="57">
        <v>97</v>
      </c>
      <c r="C13" s="15">
        <v>348</v>
      </c>
      <c r="D13" s="15">
        <v>0</v>
      </c>
      <c r="E13" s="15">
        <v>445</v>
      </c>
      <c r="F13" s="15">
        <v>445</v>
      </c>
      <c r="G13" s="58">
        <v>0.21797752808988768</v>
      </c>
      <c r="H13" s="58">
        <v>0.78202247191011232</v>
      </c>
      <c r="I13" s="59">
        <v>1</v>
      </c>
      <c r="J13" s="32">
        <v>795</v>
      </c>
      <c r="K13" s="33">
        <v>2480</v>
      </c>
      <c r="L13" s="33">
        <v>0</v>
      </c>
      <c r="M13" s="33">
        <v>3275</v>
      </c>
      <c r="N13" s="33">
        <v>3275</v>
      </c>
      <c r="O13" s="34">
        <v>0.24274809160305344</v>
      </c>
      <c r="P13" s="34">
        <v>0.75725190839694656</v>
      </c>
      <c r="Q13" s="35">
        <v>1</v>
      </c>
    </row>
    <row r="14" spans="1:17" x14ac:dyDescent="0.3">
      <c r="A14" t="s">
        <v>13</v>
      </c>
      <c r="B14" s="57">
        <v>1</v>
      </c>
      <c r="C14" s="15">
        <v>11</v>
      </c>
      <c r="D14" s="15">
        <v>0</v>
      </c>
      <c r="E14" s="15">
        <v>12</v>
      </c>
      <c r="F14" s="15">
        <v>12</v>
      </c>
      <c r="G14" s="58">
        <v>8.333333333333337E-2</v>
      </c>
      <c r="H14" s="58">
        <v>0.91666666666666663</v>
      </c>
      <c r="I14" s="59">
        <v>1</v>
      </c>
      <c r="J14" s="32">
        <v>137</v>
      </c>
      <c r="K14" s="33">
        <v>563</v>
      </c>
      <c r="L14" s="33">
        <v>0</v>
      </c>
      <c r="M14" s="33">
        <v>700</v>
      </c>
      <c r="N14" s="33">
        <v>700</v>
      </c>
      <c r="O14" s="34">
        <v>0.1957142857142857</v>
      </c>
      <c r="P14" s="34">
        <v>0.80428571428571427</v>
      </c>
      <c r="Q14" s="35">
        <v>1</v>
      </c>
    </row>
    <row r="15" spans="1:17" x14ac:dyDescent="0.3">
      <c r="A15" t="s">
        <v>14</v>
      </c>
      <c r="B15" s="57">
        <v>7</v>
      </c>
      <c r="C15" s="15">
        <v>61</v>
      </c>
      <c r="D15" s="15">
        <v>0</v>
      </c>
      <c r="E15" s="15">
        <v>68</v>
      </c>
      <c r="F15" s="15">
        <v>68</v>
      </c>
      <c r="G15" s="58">
        <v>0.1029411764705882</v>
      </c>
      <c r="H15" s="58">
        <v>0.8970588235294118</v>
      </c>
      <c r="I15" s="59">
        <v>1</v>
      </c>
      <c r="J15" s="32">
        <v>163</v>
      </c>
      <c r="K15" s="33">
        <v>467</v>
      </c>
      <c r="L15" s="33">
        <v>3</v>
      </c>
      <c r="M15" s="33">
        <v>633</v>
      </c>
      <c r="N15" s="33">
        <v>630</v>
      </c>
      <c r="O15" s="34">
        <v>0.25873015873015875</v>
      </c>
      <c r="P15" s="34">
        <v>0.7412698412698413</v>
      </c>
      <c r="Q15" s="35">
        <v>1</v>
      </c>
    </row>
    <row r="16" spans="1:17" x14ac:dyDescent="0.3">
      <c r="A16" t="s">
        <v>109</v>
      </c>
      <c r="B16" s="57">
        <v>2</v>
      </c>
      <c r="C16" s="15">
        <v>8</v>
      </c>
      <c r="D16" s="15">
        <v>0</v>
      </c>
      <c r="E16" s="15">
        <v>10</v>
      </c>
      <c r="F16" s="15">
        <v>10</v>
      </c>
      <c r="G16" s="58">
        <v>0.19999999999999996</v>
      </c>
      <c r="H16" s="58">
        <v>0.8</v>
      </c>
      <c r="I16" s="59">
        <v>1</v>
      </c>
      <c r="J16" s="32">
        <v>48</v>
      </c>
      <c r="K16" s="33">
        <v>133</v>
      </c>
      <c r="L16" s="33">
        <v>1</v>
      </c>
      <c r="M16" s="33">
        <v>182</v>
      </c>
      <c r="N16" s="33">
        <v>181</v>
      </c>
      <c r="O16" s="34">
        <v>0.26519337016574585</v>
      </c>
      <c r="P16" s="34">
        <v>0.73480662983425415</v>
      </c>
      <c r="Q16" s="35">
        <v>1</v>
      </c>
    </row>
    <row r="17" spans="1:17" x14ac:dyDescent="0.3">
      <c r="A17" t="s">
        <v>15</v>
      </c>
      <c r="B17" s="57">
        <v>31</v>
      </c>
      <c r="C17" s="15">
        <v>188</v>
      </c>
      <c r="D17" s="15">
        <v>0</v>
      </c>
      <c r="E17" s="15">
        <v>219</v>
      </c>
      <c r="F17" s="15">
        <v>219</v>
      </c>
      <c r="G17" s="58">
        <v>0.14155251141552516</v>
      </c>
      <c r="H17" s="58">
        <v>0.85844748858447484</v>
      </c>
      <c r="I17" s="59">
        <v>1</v>
      </c>
      <c r="J17" s="32">
        <v>661</v>
      </c>
      <c r="K17" s="33">
        <v>2673</v>
      </c>
      <c r="L17" s="33">
        <v>0</v>
      </c>
      <c r="M17" s="33">
        <v>3334</v>
      </c>
      <c r="N17" s="33">
        <v>3334</v>
      </c>
      <c r="O17" s="34">
        <v>0.19826034793041392</v>
      </c>
      <c r="P17" s="34">
        <v>0.80173965206958608</v>
      </c>
      <c r="Q17" s="35">
        <v>1</v>
      </c>
    </row>
    <row r="18" spans="1:17" x14ac:dyDescent="0.3">
      <c r="A18" t="s">
        <v>16</v>
      </c>
      <c r="B18" s="57">
        <v>2</v>
      </c>
      <c r="C18" s="15">
        <v>7</v>
      </c>
      <c r="D18" s="15">
        <v>0</v>
      </c>
      <c r="E18" s="15">
        <v>9</v>
      </c>
      <c r="F18" s="15">
        <v>9</v>
      </c>
      <c r="G18" s="58">
        <v>0.22222222222222221</v>
      </c>
      <c r="H18" s="58">
        <v>0.77777777777777779</v>
      </c>
      <c r="I18" s="59">
        <v>1</v>
      </c>
      <c r="J18" s="32">
        <v>37</v>
      </c>
      <c r="K18" s="33">
        <v>111</v>
      </c>
      <c r="L18" s="33">
        <v>0</v>
      </c>
      <c r="M18" s="33">
        <v>148</v>
      </c>
      <c r="N18" s="33">
        <v>148</v>
      </c>
      <c r="O18" s="34">
        <v>0.25</v>
      </c>
      <c r="P18" s="34">
        <v>0.75</v>
      </c>
      <c r="Q18" s="35">
        <v>1</v>
      </c>
    </row>
    <row r="19" spans="1:17" x14ac:dyDescent="0.3">
      <c r="A19" t="s">
        <v>219</v>
      </c>
      <c r="B19" s="57">
        <v>7</v>
      </c>
      <c r="C19" s="15">
        <v>14</v>
      </c>
      <c r="D19" s="15">
        <v>1</v>
      </c>
      <c r="E19" s="15">
        <v>22</v>
      </c>
      <c r="F19" s="15">
        <v>21</v>
      </c>
      <c r="G19" s="58">
        <v>0.33333333333333337</v>
      </c>
      <c r="H19" s="58">
        <v>0.66666666666666663</v>
      </c>
      <c r="I19" s="59">
        <v>1</v>
      </c>
      <c r="J19" s="32">
        <v>74</v>
      </c>
      <c r="K19" s="33">
        <v>165</v>
      </c>
      <c r="L19" s="33">
        <v>3</v>
      </c>
      <c r="M19" s="33">
        <v>242</v>
      </c>
      <c r="N19" s="33">
        <v>239</v>
      </c>
      <c r="O19" s="34">
        <v>0.30962343096234307</v>
      </c>
      <c r="P19" s="34">
        <v>0.69037656903765687</v>
      </c>
      <c r="Q19" s="35">
        <v>1</v>
      </c>
    </row>
    <row r="20" spans="1:17" x14ac:dyDescent="0.3">
      <c r="A20" t="s">
        <v>17</v>
      </c>
      <c r="B20" s="57">
        <v>0</v>
      </c>
      <c r="C20" s="15">
        <v>3</v>
      </c>
      <c r="D20" s="15">
        <v>0</v>
      </c>
      <c r="E20" s="15">
        <v>3</v>
      </c>
      <c r="F20" s="15">
        <v>3</v>
      </c>
      <c r="G20" s="58">
        <v>0</v>
      </c>
      <c r="H20" s="58">
        <v>1</v>
      </c>
      <c r="I20" s="59">
        <v>1</v>
      </c>
      <c r="J20" s="32">
        <v>5</v>
      </c>
      <c r="K20" s="33">
        <v>31</v>
      </c>
      <c r="L20" s="33">
        <v>0</v>
      </c>
      <c r="M20" s="33">
        <v>36</v>
      </c>
      <c r="N20" s="33">
        <v>36</v>
      </c>
      <c r="O20" s="34">
        <v>0.1388888888888889</v>
      </c>
      <c r="P20" s="34">
        <v>0.86111111111111116</v>
      </c>
      <c r="Q20" s="35">
        <v>1</v>
      </c>
    </row>
    <row r="21" spans="1:17" x14ac:dyDescent="0.3">
      <c r="A21" t="s">
        <v>18</v>
      </c>
      <c r="B21" s="57">
        <v>0</v>
      </c>
      <c r="C21" s="15">
        <v>1</v>
      </c>
      <c r="D21" s="15">
        <v>0</v>
      </c>
      <c r="E21" s="15">
        <v>1</v>
      </c>
      <c r="F21" s="15">
        <v>1</v>
      </c>
      <c r="G21" s="58">
        <v>0</v>
      </c>
      <c r="H21" s="58">
        <v>1</v>
      </c>
      <c r="I21" s="59">
        <v>1</v>
      </c>
      <c r="J21" s="32">
        <v>5</v>
      </c>
      <c r="K21" s="33">
        <v>13</v>
      </c>
      <c r="L21" s="33">
        <v>0</v>
      </c>
      <c r="M21" s="33">
        <v>18</v>
      </c>
      <c r="N21" s="33">
        <v>18</v>
      </c>
      <c r="O21" s="34">
        <v>0.27777777777777779</v>
      </c>
      <c r="P21" s="34">
        <v>0.72222222222222221</v>
      </c>
      <c r="Q21" s="35">
        <v>1</v>
      </c>
    </row>
    <row r="22" spans="1:17" x14ac:dyDescent="0.3">
      <c r="A22" t="s">
        <v>19</v>
      </c>
      <c r="B22" s="57">
        <v>53</v>
      </c>
      <c r="C22" s="15">
        <v>106</v>
      </c>
      <c r="D22" s="15">
        <v>1</v>
      </c>
      <c r="E22" s="15">
        <v>160</v>
      </c>
      <c r="F22" s="15">
        <v>159</v>
      </c>
      <c r="G22" s="58">
        <v>0.33333333333333337</v>
      </c>
      <c r="H22" s="58">
        <v>0.66666666666666663</v>
      </c>
      <c r="I22" s="59">
        <v>1</v>
      </c>
      <c r="J22" s="32">
        <v>176</v>
      </c>
      <c r="K22" s="33">
        <v>419</v>
      </c>
      <c r="L22" s="33">
        <v>3</v>
      </c>
      <c r="M22" s="33">
        <v>598</v>
      </c>
      <c r="N22" s="33">
        <v>595</v>
      </c>
      <c r="O22" s="34">
        <v>0.2957983193277311</v>
      </c>
      <c r="P22" s="34">
        <v>0.70420168067226896</v>
      </c>
      <c r="Q22" s="35">
        <v>1</v>
      </c>
    </row>
    <row r="23" spans="1:17" x14ac:dyDescent="0.3">
      <c r="A23" t="s">
        <v>20</v>
      </c>
      <c r="B23" s="57">
        <v>85</v>
      </c>
      <c r="C23" s="15">
        <v>200</v>
      </c>
      <c r="D23" s="15">
        <v>0</v>
      </c>
      <c r="E23" s="15">
        <v>285</v>
      </c>
      <c r="F23" s="15">
        <v>285</v>
      </c>
      <c r="G23" s="58">
        <v>0.29824561403508776</v>
      </c>
      <c r="H23" s="58">
        <v>0.70175438596491224</v>
      </c>
      <c r="I23" s="59">
        <v>1</v>
      </c>
      <c r="J23" s="32">
        <v>757</v>
      </c>
      <c r="K23" s="33">
        <v>2102</v>
      </c>
      <c r="L23" s="33">
        <v>3</v>
      </c>
      <c r="M23" s="33">
        <v>2862</v>
      </c>
      <c r="N23" s="33">
        <v>2859</v>
      </c>
      <c r="O23" s="34">
        <v>0.26477789436866039</v>
      </c>
      <c r="P23" s="34">
        <v>0.73522210563133961</v>
      </c>
      <c r="Q23" s="35">
        <v>1</v>
      </c>
    </row>
    <row r="24" spans="1:17" x14ac:dyDescent="0.3">
      <c r="A24" t="s">
        <v>21</v>
      </c>
      <c r="B24" s="57">
        <v>2</v>
      </c>
      <c r="C24" s="15">
        <v>24</v>
      </c>
      <c r="D24" s="15">
        <v>0</v>
      </c>
      <c r="E24" s="15">
        <v>26</v>
      </c>
      <c r="F24" s="15">
        <v>26</v>
      </c>
      <c r="G24" s="58">
        <v>7.6923076923076872E-2</v>
      </c>
      <c r="H24" s="58">
        <v>0.92307692307692313</v>
      </c>
      <c r="I24" s="59">
        <v>1</v>
      </c>
      <c r="J24" s="32">
        <v>143</v>
      </c>
      <c r="K24" s="33">
        <v>557</v>
      </c>
      <c r="L24" s="33">
        <v>0</v>
      </c>
      <c r="M24" s="33">
        <v>700</v>
      </c>
      <c r="N24" s="33">
        <v>700</v>
      </c>
      <c r="O24" s="34">
        <v>0.20428571428571429</v>
      </c>
      <c r="P24" s="34">
        <v>0.79571428571428571</v>
      </c>
      <c r="Q24" s="35">
        <v>1</v>
      </c>
    </row>
    <row r="25" spans="1:17" x14ac:dyDescent="0.3">
      <c r="A25" t="s">
        <v>22</v>
      </c>
      <c r="B25" s="57">
        <v>7</v>
      </c>
      <c r="C25" s="15">
        <v>174</v>
      </c>
      <c r="D25" s="15">
        <v>0</v>
      </c>
      <c r="E25" s="15">
        <v>181</v>
      </c>
      <c r="F25" s="15">
        <v>181</v>
      </c>
      <c r="G25" s="58">
        <v>3.8674033149171283E-2</v>
      </c>
      <c r="H25" s="58">
        <v>0.96132596685082872</v>
      </c>
      <c r="I25" s="59">
        <v>1</v>
      </c>
      <c r="J25" s="32">
        <v>482</v>
      </c>
      <c r="K25" s="33">
        <v>1385</v>
      </c>
      <c r="L25" s="33">
        <v>0</v>
      </c>
      <c r="M25" s="33">
        <v>1867</v>
      </c>
      <c r="N25" s="33">
        <v>1867</v>
      </c>
      <c r="O25" s="34">
        <v>0.25816818425281202</v>
      </c>
      <c r="P25" s="34">
        <v>0.74183181574718804</v>
      </c>
      <c r="Q25" s="35">
        <v>1</v>
      </c>
    </row>
    <row r="26" spans="1:17" x14ac:dyDescent="0.3">
      <c r="A26" t="s">
        <v>23</v>
      </c>
      <c r="B26" s="57">
        <v>3</v>
      </c>
      <c r="C26" s="15">
        <v>16</v>
      </c>
      <c r="D26" s="15">
        <v>0</v>
      </c>
      <c r="E26" s="15">
        <v>19</v>
      </c>
      <c r="F26" s="15">
        <v>19</v>
      </c>
      <c r="G26" s="58">
        <v>0.15789473684210531</v>
      </c>
      <c r="H26" s="58">
        <v>0.84210526315789469</v>
      </c>
      <c r="I26" s="59">
        <v>1</v>
      </c>
      <c r="J26" s="32">
        <v>63</v>
      </c>
      <c r="K26" s="33">
        <v>197</v>
      </c>
      <c r="L26" s="33">
        <v>0</v>
      </c>
      <c r="M26" s="33">
        <v>260</v>
      </c>
      <c r="N26" s="33">
        <v>260</v>
      </c>
      <c r="O26" s="34">
        <v>0.24230769230769231</v>
      </c>
      <c r="P26" s="34">
        <v>0.75769230769230766</v>
      </c>
      <c r="Q26" s="35">
        <v>1</v>
      </c>
    </row>
    <row r="27" spans="1:17" x14ac:dyDescent="0.3">
      <c r="A27" t="s">
        <v>24</v>
      </c>
      <c r="B27" s="57">
        <v>0</v>
      </c>
      <c r="C27" s="15">
        <v>8</v>
      </c>
      <c r="D27" s="15">
        <v>0</v>
      </c>
      <c r="E27" s="15">
        <v>8</v>
      </c>
      <c r="F27" s="15">
        <v>8</v>
      </c>
      <c r="G27" s="58">
        <v>0</v>
      </c>
      <c r="H27" s="58">
        <v>1</v>
      </c>
      <c r="I27" s="59">
        <v>1</v>
      </c>
      <c r="J27" s="32">
        <v>21</v>
      </c>
      <c r="K27" s="33">
        <v>70</v>
      </c>
      <c r="L27" s="33">
        <v>0</v>
      </c>
      <c r="M27" s="33">
        <v>91</v>
      </c>
      <c r="N27" s="33">
        <v>91</v>
      </c>
      <c r="O27" s="34">
        <v>0.23076923076923078</v>
      </c>
      <c r="P27" s="34">
        <v>0.76923076923076927</v>
      </c>
      <c r="Q27" s="35">
        <v>1</v>
      </c>
    </row>
    <row r="28" spans="1:17" x14ac:dyDescent="0.3">
      <c r="A28" t="s">
        <v>25</v>
      </c>
      <c r="B28" s="57">
        <v>5</v>
      </c>
      <c r="C28" s="15">
        <v>53</v>
      </c>
      <c r="D28" s="15">
        <v>0</v>
      </c>
      <c r="E28" s="15">
        <v>58</v>
      </c>
      <c r="F28" s="15">
        <v>58</v>
      </c>
      <c r="G28" s="58">
        <v>8.6206896551724088E-2</v>
      </c>
      <c r="H28" s="58">
        <v>0.91379310344827591</v>
      </c>
      <c r="I28" s="59">
        <v>1</v>
      </c>
      <c r="J28" s="32">
        <v>407</v>
      </c>
      <c r="K28" s="33">
        <v>1399</v>
      </c>
      <c r="L28" s="33">
        <v>0</v>
      </c>
      <c r="M28" s="33">
        <v>1806</v>
      </c>
      <c r="N28" s="33">
        <v>1806</v>
      </c>
      <c r="O28" s="34">
        <v>0.22535991140642303</v>
      </c>
      <c r="P28" s="34">
        <v>0.77464008859357691</v>
      </c>
      <c r="Q28" s="35">
        <v>1</v>
      </c>
    </row>
    <row r="29" spans="1:17" x14ac:dyDescent="0.3">
      <c r="A29" t="s">
        <v>26</v>
      </c>
      <c r="B29" s="57">
        <v>4</v>
      </c>
      <c r="C29" s="15">
        <v>19</v>
      </c>
      <c r="D29" s="15">
        <v>0</v>
      </c>
      <c r="E29" s="15">
        <v>23</v>
      </c>
      <c r="F29" s="15">
        <v>23</v>
      </c>
      <c r="G29" s="58">
        <v>0.17391304347826086</v>
      </c>
      <c r="H29" s="58">
        <v>0.82608695652173914</v>
      </c>
      <c r="I29" s="59">
        <v>1</v>
      </c>
      <c r="J29" s="32">
        <v>75</v>
      </c>
      <c r="K29" s="33">
        <v>249</v>
      </c>
      <c r="L29" s="33">
        <v>0</v>
      </c>
      <c r="M29" s="33">
        <v>324</v>
      </c>
      <c r="N29" s="33">
        <v>324</v>
      </c>
      <c r="O29" s="34">
        <v>0.23148148148148148</v>
      </c>
      <c r="P29" s="34">
        <v>0.76851851851851849</v>
      </c>
      <c r="Q29" s="35">
        <v>1</v>
      </c>
    </row>
    <row r="30" spans="1:17" x14ac:dyDescent="0.3">
      <c r="A30" t="s">
        <v>27</v>
      </c>
      <c r="B30" s="57">
        <v>404</v>
      </c>
      <c r="C30" s="15">
        <v>1599</v>
      </c>
      <c r="D30" s="15">
        <v>3</v>
      </c>
      <c r="E30" s="15">
        <v>2006</v>
      </c>
      <c r="F30" s="15">
        <v>2003</v>
      </c>
      <c r="G30" s="58">
        <v>0.20169745381927107</v>
      </c>
      <c r="H30" s="58">
        <v>0.79830254618072893</v>
      </c>
      <c r="I30" s="59">
        <v>1</v>
      </c>
      <c r="J30" s="32">
        <v>5572</v>
      </c>
      <c r="K30" s="33">
        <v>17826</v>
      </c>
      <c r="L30" s="33">
        <v>46</v>
      </c>
      <c r="M30" s="33">
        <v>23444</v>
      </c>
      <c r="N30" s="33">
        <v>23398</v>
      </c>
      <c r="O30" s="34">
        <v>0.23814001196683476</v>
      </c>
      <c r="P30" s="34">
        <v>0.76185998803316524</v>
      </c>
      <c r="Q30" s="35">
        <v>1</v>
      </c>
    </row>
    <row r="31" spans="1:17" x14ac:dyDescent="0.3">
      <c r="E31" s="6"/>
    </row>
    <row r="32" spans="1:17" x14ac:dyDescent="0.3">
      <c r="A32" t="s">
        <v>194</v>
      </c>
      <c r="E32" s="6"/>
    </row>
    <row r="33" spans="5:5" x14ac:dyDescent="0.3">
      <c r="E33" s="6"/>
    </row>
    <row r="34" spans="5:5" x14ac:dyDescent="0.3">
      <c r="E34" s="6"/>
    </row>
  </sheetData>
  <mergeCells count="2">
    <mergeCell ref="B1:I1"/>
    <mergeCell ref="J1:Q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0A95-402A-4E24-927F-80A8E1F95413}">
  <dimension ref="A1:K17"/>
  <sheetViews>
    <sheetView zoomScaleNormal="100" workbookViewId="0">
      <selection activeCell="K2" sqref="K2:K4"/>
    </sheetView>
  </sheetViews>
  <sheetFormatPr defaultRowHeight="14.4" x14ac:dyDescent="0.3"/>
  <cols>
    <col min="1" max="1" width="10.33203125" customWidth="1"/>
    <col min="2" max="2" width="16.6640625" customWidth="1"/>
  </cols>
  <sheetData>
    <row r="1" spans="1:11" ht="16.8" customHeight="1" x14ac:dyDescent="0.3">
      <c r="B1" t="s">
        <v>134</v>
      </c>
      <c r="C1" t="s">
        <v>32</v>
      </c>
      <c r="D1" t="s">
        <v>33</v>
      </c>
      <c r="E1" t="s">
        <v>34</v>
      </c>
      <c r="F1" t="s">
        <v>35</v>
      </c>
      <c r="G1" t="s">
        <v>36</v>
      </c>
      <c r="H1" t="s">
        <v>37</v>
      </c>
      <c r="I1" t="s">
        <v>38</v>
      </c>
      <c r="J1" t="s">
        <v>39</v>
      </c>
      <c r="K1" t="s">
        <v>40</v>
      </c>
    </row>
    <row r="2" spans="1:11" ht="16.8" customHeight="1" x14ac:dyDescent="0.3">
      <c r="A2" s="80" t="s">
        <v>195</v>
      </c>
      <c r="B2" t="s">
        <v>130</v>
      </c>
      <c r="C2" s="1">
        <v>0.12031856828338518</v>
      </c>
      <c r="D2" s="1">
        <v>0.11645451192859921</v>
      </c>
      <c r="E2" s="1">
        <v>9.114253723777288E-2</v>
      </c>
      <c r="F2" s="1">
        <v>0.11071850977316615</v>
      </c>
      <c r="G2" s="1">
        <v>9.6854701448469901E-2</v>
      </c>
      <c r="H2" s="1">
        <v>0.10396294390118374</v>
      </c>
      <c r="I2" s="1">
        <v>9.2752154080081098E-2</v>
      </c>
      <c r="J2" s="1">
        <v>8.2758620689655171E-2</v>
      </c>
      <c r="K2" s="1">
        <v>9.0677534386143663E-2</v>
      </c>
    </row>
    <row r="3" spans="1:11" ht="16.8" customHeight="1" x14ac:dyDescent="0.3">
      <c r="A3" s="80"/>
      <c r="B3" t="s">
        <v>131</v>
      </c>
      <c r="C3" s="1">
        <v>0.46048616762635436</v>
      </c>
      <c r="D3" s="1">
        <v>0.43578224995400494</v>
      </c>
      <c r="E3" s="1">
        <v>0.45432019341465618</v>
      </c>
      <c r="F3" s="1">
        <v>0.45312442197585695</v>
      </c>
      <c r="G3" s="1">
        <v>0.44452494256238739</v>
      </c>
      <c r="H3" s="1">
        <v>0.45908389089037571</v>
      </c>
      <c r="I3" s="1">
        <v>0.43639128231120122</v>
      </c>
      <c r="J3" s="1">
        <v>0.43023872679045094</v>
      </c>
      <c r="K3" s="1">
        <v>0.44319918492103921</v>
      </c>
    </row>
    <row r="4" spans="1:11" ht="16.8" customHeight="1" x14ac:dyDescent="0.3">
      <c r="A4" s="80"/>
      <c r="B4" t="s">
        <v>132</v>
      </c>
      <c r="C4" s="1">
        <v>0.41919526409026053</v>
      </c>
      <c r="D4" s="1">
        <v>0.44776323811739588</v>
      </c>
      <c r="E4" s="1">
        <v>0.45453726934757088</v>
      </c>
      <c r="F4" s="1">
        <v>0.43615706825097689</v>
      </c>
      <c r="G4" s="1">
        <v>0.45862035598914269</v>
      </c>
      <c r="H4" s="1">
        <v>0.43695316520844057</v>
      </c>
      <c r="I4" s="1">
        <v>0.47085656360871769</v>
      </c>
      <c r="J4" s="1">
        <v>0.48700265251989389</v>
      </c>
      <c r="K4" s="1">
        <v>0.46612328069281711</v>
      </c>
    </row>
    <row r="5" spans="1:11" ht="16.8" customHeight="1" x14ac:dyDescent="0.3">
      <c r="A5" s="80"/>
      <c r="B5" t="s">
        <v>133</v>
      </c>
      <c r="C5" s="1">
        <v>1</v>
      </c>
      <c r="D5" s="1">
        <v>1</v>
      </c>
      <c r="E5" s="1">
        <v>1</v>
      </c>
      <c r="F5" s="1">
        <v>1</v>
      </c>
      <c r="G5" s="1">
        <v>1</v>
      </c>
      <c r="H5" s="1">
        <v>1</v>
      </c>
      <c r="I5" s="1">
        <v>1</v>
      </c>
      <c r="J5" s="1">
        <v>1</v>
      </c>
      <c r="K5" s="1">
        <v>1</v>
      </c>
    </row>
    <row r="6" spans="1:11" ht="16.8" customHeight="1" x14ac:dyDescent="0.3">
      <c r="A6" s="75" t="s">
        <v>99</v>
      </c>
      <c r="B6" t="s">
        <v>130</v>
      </c>
      <c r="C6" s="1">
        <v>0.21882168141559408</v>
      </c>
      <c r="D6" s="1">
        <v>0.21189554292372559</v>
      </c>
      <c r="E6" s="1">
        <v>0.19923854953341119</v>
      </c>
      <c r="F6" s="1">
        <v>0.19196618245588035</v>
      </c>
      <c r="G6" s="1">
        <v>0.18328797201715175</v>
      </c>
      <c r="H6" s="1">
        <v>0.18149540517961571</v>
      </c>
      <c r="I6" s="1">
        <v>0.17552061198470037</v>
      </c>
      <c r="J6" s="1">
        <v>0.16282414469383308</v>
      </c>
      <c r="K6" s="1">
        <v>0.15900332807847259</v>
      </c>
    </row>
    <row r="7" spans="1:11" ht="16.8" customHeight="1" x14ac:dyDescent="0.3">
      <c r="A7" s="75"/>
      <c r="B7" t="s">
        <v>131</v>
      </c>
      <c r="C7" s="1">
        <v>0.56228268309683482</v>
      </c>
      <c r="D7" s="1">
        <v>0.5594208134793266</v>
      </c>
      <c r="E7" s="1">
        <v>0.56047044889242592</v>
      </c>
      <c r="F7" s="1">
        <v>0.5549212049508081</v>
      </c>
      <c r="G7" s="1">
        <v>0.55588116438363377</v>
      </c>
      <c r="H7" s="1">
        <v>0.55325814536340856</v>
      </c>
      <c r="I7" s="1">
        <v>0.54551636209094778</v>
      </c>
      <c r="J7" s="1">
        <v>0.55881455654826762</v>
      </c>
      <c r="K7" s="1">
        <v>0.55127868278157299</v>
      </c>
    </row>
    <row r="8" spans="1:11" ht="16.8" customHeight="1" x14ac:dyDescent="0.3">
      <c r="A8" s="75"/>
      <c r="B8" t="s">
        <v>132</v>
      </c>
      <c r="C8" s="1">
        <v>0.21889563548757118</v>
      </c>
      <c r="D8" s="1">
        <v>0.22868364359694776</v>
      </c>
      <c r="E8" s="1">
        <v>0.24029100157416292</v>
      </c>
      <c r="F8" s="1">
        <v>0.25311261259331158</v>
      </c>
      <c r="G8" s="1">
        <v>0.26083086359921437</v>
      </c>
      <c r="H8" s="1">
        <v>0.26524644945697579</v>
      </c>
      <c r="I8" s="1">
        <v>0.2789630259243519</v>
      </c>
      <c r="J8" s="1">
        <v>0.27836129875789933</v>
      </c>
      <c r="K8" s="1">
        <v>0.28971798913995445</v>
      </c>
    </row>
    <row r="9" spans="1:11" ht="16.8" customHeight="1" x14ac:dyDescent="0.3">
      <c r="A9" s="75"/>
      <c r="B9" t="s">
        <v>133</v>
      </c>
      <c r="C9" s="1">
        <v>1</v>
      </c>
      <c r="D9" s="1">
        <v>1</v>
      </c>
      <c r="E9" s="1">
        <v>1</v>
      </c>
      <c r="F9" s="1">
        <v>1</v>
      </c>
      <c r="G9" s="1">
        <v>0.99999999999999989</v>
      </c>
      <c r="H9" s="1">
        <v>1</v>
      </c>
      <c r="I9" s="1">
        <v>1</v>
      </c>
      <c r="J9" s="1">
        <v>1</v>
      </c>
      <c r="K9" s="1">
        <v>1</v>
      </c>
    </row>
    <row r="10" spans="1:11" ht="16.8" customHeight="1" x14ac:dyDescent="0.3">
      <c r="A10" s="75" t="s">
        <v>200</v>
      </c>
      <c r="B10" t="s">
        <v>130</v>
      </c>
      <c r="C10" s="1">
        <v>0.27272492129795683</v>
      </c>
      <c r="D10" s="1">
        <v>0.27100177663296504</v>
      </c>
      <c r="E10" s="1">
        <v>0.26891005204937352</v>
      </c>
      <c r="F10" s="1">
        <v>0.26680477885178533</v>
      </c>
      <c r="G10" s="1">
        <v>0.26461154531771991</v>
      </c>
      <c r="H10" s="1">
        <v>0.26273108974398562</v>
      </c>
      <c r="I10" s="1">
        <v>0.26136103720383252</v>
      </c>
      <c r="J10" s="1">
        <v>0.26007835802947932</v>
      </c>
      <c r="K10" s="1">
        <v>0.25883026656915514</v>
      </c>
    </row>
    <row r="11" spans="1:11" ht="16.8" customHeight="1" x14ac:dyDescent="0.3">
      <c r="A11" s="75"/>
      <c r="B11" t="s">
        <v>131</v>
      </c>
      <c r="C11" s="1">
        <v>0.55099326768436874</v>
      </c>
      <c r="D11" s="1">
        <v>0.55145277186164843</v>
      </c>
      <c r="E11" s="1">
        <v>0.55081484344955534</v>
      </c>
      <c r="F11" s="1">
        <v>0.5497193181061486</v>
      </c>
      <c r="G11" s="1">
        <v>0.5485281257285205</v>
      </c>
      <c r="H11" s="1">
        <v>0.54682215220551589</v>
      </c>
      <c r="I11" s="1">
        <v>0.5452486532066354</v>
      </c>
      <c r="J11" s="1">
        <v>0.54335610156997294</v>
      </c>
      <c r="K11" s="1">
        <v>0.54155434989835338</v>
      </c>
    </row>
    <row r="12" spans="1:11" ht="16.8" customHeight="1" x14ac:dyDescent="0.3">
      <c r="A12" s="75"/>
      <c r="B12" t="s">
        <v>132</v>
      </c>
      <c r="C12" s="1">
        <v>0.17628181101767446</v>
      </c>
      <c r="D12" s="1">
        <v>0.17754545150538648</v>
      </c>
      <c r="E12" s="1">
        <v>0.1802751045010712</v>
      </c>
      <c r="F12" s="1">
        <v>0.18347590304206604</v>
      </c>
      <c r="G12" s="1">
        <v>0.18686032895375954</v>
      </c>
      <c r="H12" s="1">
        <v>0.19044675805049849</v>
      </c>
      <c r="I12" s="1">
        <v>0.19339030958953207</v>
      </c>
      <c r="J12" s="1">
        <v>0.19656554040054772</v>
      </c>
      <c r="K12" s="1">
        <v>0.19961538353249147</v>
      </c>
    </row>
    <row r="13" spans="1:11" ht="16.8" customHeight="1" x14ac:dyDescent="0.3">
      <c r="A13" s="75"/>
      <c r="B13" t="s">
        <v>133</v>
      </c>
      <c r="C13" s="1">
        <v>1</v>
      </c>
      <c r="D13" s="1">
        <v>1</v>
      </c>
      <c r="E13" s="1">
        <v>1</v>
      </c>
      <c r="F13" s="1">
        <v>1</v>
      </c>
      <c r="G13" s="1">
        <v>1</v>
      </c>
      <c r="H13" s="1">
        <v>1</v>
      </c>
      <c r="I13" s="1">
        <v>1</v>
      </c>
      <c r="J13" s="1">
        <v>1</v>
      </c>
      <c r="K13" s="1">
        <v>1</v>
      </c>
    </row>
    <row r="14" spans="1:11" x14ac:dyDescent="0.3">
      <c r="C14" s="1"/>
      <c r="D14" s="1"/>
      <c r="E14" s="1"/>
      <c r="F14" s="1"/>
      <c r="G14" s="1"/>
      <c r="H14" s="1"/>
      <c r="I14" s="1"/>
      <c r="J14" s="1"/>
      <c r="K14" s="1"/>
    </row>
    <row r="15" spans="1:11" x14ac:dyDescent="0.3">
      <c r="A15" t="s">
        <v>196</v>
      </c>
    </row>
    <row r="16" spans="1:11" x14ac:dyDescent="0.3">
      <c r="A16" s="4" t="s">
        <v>197</v>
      </c>
    </row>
    <row r="17" spans="1:1" x14ac:dyDescent="0.3">
      <c r="A17" t="s">
        <v>101</v>
      </c>
    </row>
  </sheetData>
  <mergeCells count="3">
    <mergeCell ref="A2:A5"/>
    <mergeCell ref="A6:A9"/>
    <mergeCell ref="A10:A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2C973058B05844B452C2EB146BFF9D" ma:contentTypeVersion="11" ma:contentTypeDescription="Create a new document." ma:contentTypeScope="" ma:versionID="3c6dc83825b0459d253beede02195088">
  <xsd:schema xmlns:xsd="http://www.w3.org/2001/XMLSchema" xmlns:xs="http://www.w3.org/2001/XMLSchema" xmlns:p="http://schemas.microsoft.com/office/2006/metadata/properties" xmlns:ns2="8c800139-0408-469f-b38c-0c5de9e50851" xmlns:ns3="7b0e930d-9521-46e1-88e0-bed52c037b01" targetNamespace="http://schemas.microsoft.com/office/2006/metadata/properties" ma:root="true" ma:fieldsID="170b7b3a0876e00ae892f2af8766c1a0" ns2:_="" ns3:_="">
    <xsd:import namespace="8c800139-0408-469f-b38c-0c5de9e50851"/>
    <xsd:import namespace="7b0e930d-9521-46e1-88e0-bed52c037b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00139-0408-469f-b38c-0c5de9e508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0e930d-9521-46e1-88e0-bed52c037b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6ED345-4182-40E3-93FD-B649EEE70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00139-0408-469f-b38c-0c5de9e50851"/>
    <ds:schemaRef ds:uri="7b0e930d-9521-46e1-88e0-bed52c037b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ACFE52-6AE7-4E48-908A-CC2BBF0FD463}">
  <ds:schemaRefs>
    <ds:schemaRef ds:uri="http://schemas.microsoft.com/office/2006/metadata/properties"/>
    <ds:schemaRef ds:uri="http://purl.org/dc/terms/"/>
    <ds:schemaRef ds:uri="http://www.w3.org/XML/1998/namespace"/>
    <ds:schemaRef ds:uri="http://schemas.microsoft.com/office/infopath/2007/PartnerControls"/>
    <ds:schemaRef ds:uri="http://purl.org/dc/dcmitype/"/>
    <ds:schemaRef ds:uri="7b0e930d-9521-46e1-88e0-bed52c037b01"/>
    <ds:schemaRef ds:uri="http://schemas.microsoft.com/office/2006/documentManagement/types"/>
    <ds:schemaRef ds:uri="http://schemas.openxmlformats.org/package/2006/metadata/core-properties"/>
    <ds:schemaRef ds:uri="8c800139-0408-469f-b38c-0c5de9e50851"/>
    <ds:schemaRef ds:uri="http://purl.org/dc/elements/1.1/"/>
  </ds:schemaRefs>
</ds:datastoreItem>
</file>

<file path=customXml/itemProps3.xml><?xml version="1.0" encoding="utf-8"?>
<ds:datastoreItem xmlns:ds="http://schemas.openxmlformats.org/officeDocument/2006/customXml" ds:itemID="{F067321C-57AB-4B13-8DB3-C688FBE7F4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Intro</vt:lpstr>
      <vt:lpstr>Figure_1</vt:lpstr>
      <vt:lpstr>Figure_2_Table_1</vt:lpstr>
      <vt:lpstr>Figure_3</vt:lpstr>
      <vt:lpstr>Figure_4</vt:lpstr>
      <vt:lpstr>Figure_5</vt:lpstr>
      <vt:lpstr>Figure_6</vt:lpstr>
      <vt:lpstr>Figure_7</vt:lpstr>
      <vt:lpstr>Figure_8</vt:lpstr>
      <vt:lpstr>Figure_9</vt:lpstr>
      <vt:lpstr>Extra_age_country_mort</vt:lpstr>
      <vt:lpstr>Figure_10</vt:lpstr>
      <vt:lpstr>Figure_11</vt:lpstr>
      <vt:lpstr>Figure_12</vt:lpstr>
      <vt:lpstr>Figure_13</vt:lpstr>
      <vt:lpstr>Figure_14</vt:lpstr>
      <vt:lpstr>Figure_15</vt:lpstr>
      <vt:lpstr>Extra_roadtype_country</vt:lpstr>
      <vt:lpstr>Figure_16</vt:lpstr>
      <vt:lpstr>Figure_17</vt:lpstr>
      <vt:lpstr>Figure_18</vt:lpstr>
      <vt:lpstr>Extra_surface_country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Nuyttens</dc:creator>
  <cp:lastModifiedBy>Nina Nuyttens</cp:lastModifiedBy>
  <dcterms:created xsi:type="dcterms:W3CDTF">2021-02-02T12:38:13Z</dcterms:created>
  <dcterms:modified xsi:type="dcterms:W3CDTF">2021-03-23T18:14:27Z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0x010100F52C973058B05844B452C2EB146BFF9D</vt:lpwstr>
  </property>
</Properties>
</file>